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701"/>
  <workbookPr defaultThemeVersion="166925"/>
  <bookViews>
    <workbookView xWindow="65426" yWindow="65426" windowWidth="19420" windowHeight="11620" activeTab="0"/>
  </bookViews>
  <sheets>
    <sheet name="Sheet1" sheetId="1" r:id="rId1"/>
  </sheets>
  <externalReferences>
    <externalReference r:id="rId4"/>
  </externalReferences>
  <definedNames>
    <definedName name="_xlnm.Print_Area" localSheetId="0">'Sheet1'!$A$1:$C$43</definedName>
  </definedNames>
  <calcPr calcId="191029"/>
  <extLst/>
</workbook>
</file>

<file path=xl/sharedStrings.xml><?xml version="1.0" encoding="utf-8"?>
<sst xmlns="http://schemas.openxmlformats.org/spreadsheetml/2006/main" count="64" uniqueCount="52">
  <si>
    <t>(Dự toán trình Hội đồng nhân dân)</t>
  </si>
  <si>
    <t>Đơn vị: Triệu đồng</t>
  </si>
  <si>
    <t>STT</t>
  </si>
  <si>
    <t>A</t>
  </si>
  <si>
    <t>B</t>
  </si>
  <si>
    <t>I</t>
  </si>
  <si>
    <t>II</t>
  </si>
  <si>
    <t>III</t>
  </si>
  <si>
    <t>IV</t>
  </si>
  <si>
    <t>V</t>
  </si>
  <si>
    <t>TỔNG CHI NSĐP</t>
  </si>
  <si>
    <t>Chi thường xuyên</t>
  </si>
  <si>
    <t>Chi trả nợ lãi các khoản do chính quyền địa phương vay</t>
  </si>
  <si>
    <t>Chi bổ sung quỹ dự trữ tài chính</t>
  </si>
  <si>
    <t>Dự phòng ngân sách</t>
  </si>
  <si>
    <t>Chi tạo nguồn, điều chỉnh tiền lương</t>
  </si>
  <si>
    <t>C</t>
  </si>
  <si>
    <t>Chi đầu tư phát triển</t>
  </si>
  <si>
    <t>Chi đầu tư cho các dự án</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</si>
  <si>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</si>
  <si>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</si>
  <si>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</si>
  <si>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giáo dục - đào tạo và dạy nghề</t>
  </si>
  <si>
    <t>Chi khoa học và công nghệ</t>
  </si>
  <si>
    <t>VI</t>
  </si>
  <si>
    <t>CHI CHUYỂN NGUỒN SANG NĂM SAU</t>
  </si>
  <si>
    <t>Biểu số 37/CK-NSNN</t>
  </si>
  <si>
    <t>DỰ TOÁN CHI NGÂN SÁCH CẤP TỈNH THEO LĨNH VỰC NĂM…</t>
  </si>
  <si>
    <t>DỰ TOÁN</t>
  </si>
  <si>
    <t>CHI BỔ SUNG CÂN ĐỐI CHO NGÂN SÁCH HUYỆN</t>
  </si>
  <si>
    <t>CHI NGÂN SÁCH CẤP TỈNH THEO LĨNH VỰC</t>
  </si>
  <si>
    <t>1.1</t>
  </si>
  <si>
    <t>1.2</t>
  </si>
  <si>
    <t>1.3</t>
  </si>
  <si>
    <t>Chi y tế, dân số và gia đình</t>
  </si>
  <si>
    <t>1.4</t>
  </si>
  <si>
    <t>Chi văn hóa thông tin</t>
  </si>
  <si>
    <t>1.5</t>
  </si>
  <si>
    <t>Chi phát thanh, truyền hình, thông tấn</t>
  </si>
  <si>
    <t>1.6</t>
  </si>
  <si>
    <t>Chi thể dục thể thao</t>
  </si>
  <si>
    <t>1.7</t>
  </si>
  <si>
    <t>Chi bảo vệ môi trường</t>
  </si>
  <si>
    <t>1.8</t>
  </si>
  <si>
    <t>Chi các hoạt động kinh tế</t>
  </si>
  <si>
    <t>1.9</t>
  </si>
  <si>
    <t>Chi hoạt động của cơ quan quản lý nhà nước, đảng, đoàn thể</t>
  </si>
  <si>
    <t>1.10</t>
  </si>
  <si>
    <t>Chi bảo đảm xã hội</t>
  </si>
  <si>
    <t xml:space="preserve">UBND TỈNH TUYÊN QUANG </t>
  </si>
  <si>
    <t xml:space="preserve">NỘI DUNG </t>
  </si>
  <si>
    <t xml:space="preserve">Kèm theo Tờ trình số       /TTr-STC ngày            /12/2021 của Sở Tài chính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</si>
</sst>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
    <numFmt numFmtId="165" formatCode="_(* #,##0_);_(* \(#,##0\);_(* &quot;-&quot;??_);_(@_)"/>
    <numFmt numFmtId="166" formatCode="#,###;\-#,###;&quot;&quot;;_(@_)"/>
  </numFmts>
  <fonts count="14">
    <font>
      <sz val="11"/>
      <color theme="1"/>
      <name val="Calibri"/>
      <family val="2"/>
      <scheme val="minor"/>
    </font>
    <font>
      <sz val="10"/>
      <name val="Arial"/>
      <family val="2"/>
    </font>
    <font>
      <sz val="12"/>
      <name val=".VnArial Narrow"/>
      <family val="2"/>
    </font>
    <font>
      <b/>
      <sz val="12"/>
      <name val="Times New Roman"/>
      <family val="1"/>
    </font>
    <font>
      <sz val="12"/>
      <name val=".VnTime"/>
      <family val="2"/>
    </font>
    <font>
      <sz val="12"/>
      <name val="Times New Roman"/>
      <family val="1"/>
    </font>
    <font>
      <i/>
      <sz val="12"/>
      <name val="Times New Roman"/>
      <family val="1"/>
    </font>
    <font>
      <i/>
      <sz val="13"/>
      <name val="Times New Roman"/>
      <family val="1"/>
    </font>
    <font>
      <b/>
      <sz val="13"/>
      <name val="Times New Roman"/>
      <family val="1"/>
    </font>
    <font>
      <sz val="13"/>
      <name val="Times New Roman"/>
      <family val="1"/>
    </font>
    <font>
      <sz val="13"/>
      <name val=".VnTime"/>
      <family val="2"/>
    </font>
    <font>
      <sz val="11"/>
      <name val="Times New Roman"/>
      <family val="1"/>
    </font>
    <font>
      <sz val="13"/>
      <name val="VnTime"/>
      <family val="2"/>
    </font>
    <font>
      <i/>
      <sz val="11"/>
      <name val="Times New Roman"/>
      <family val="1"/>
    </font>
  </fonts>
  <fills count="2">
    <fill>
      <patternFill/>
    </fill>
    <fill>
      <patternFill patternType="gray125"/>
    </fill>
  </fills>
  <borders count="6">
    <border>
      <left/>
      <right/>
      <top/>
      <bottom/>
      <diagonal/>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border>
    <border>
      <left style="thin"/>
      <right style="thin"/>
      <top style="hair"/>
      <bottom style="thin"/>
    </border>
  </borders>
  <cellStyleXfs count="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166" fontId="10" fillId="0" borderId="0" applyFont="0" applyFill="0" applyBorder="0" applyAlignment="0" applyProtection="0"/>
    <xf numFmtId="0" fontId="4" fillId="0" borderId="0">
      <alignment/>
      <protection/>
    </xf>
    <xf numFmtId="0" fontId="1" fillId="0" borderId="0">
      <alignment/>
      <protection/>
    </xf>
    <xf numFmtId="0" fontId="2" fillId="0" borderId="0">
      <alignment/>
      <protection/>
    </xf>
    <xf numFmtId="0" fontId="0" fillId="0" borderId="0">
      <alignment/>
      <protection/>
    </xf>
    <xf numFmtId="0" fontId="4" fillId="0" borderId="0">
      <alignment/>
      <protection/>
    </xf>
    <xf numFmtId="0" fontId="11" fillId="0" borderId="0">
      <alignment/>
      <protection/>
    </xf>
    <xf numFmtId="0" fontId="2" fillId="0" borderId="0">
      <alignment/>
      <protection/>
    </xf>
    <xf numFmtId="0" fontId="12" fillId="0" borderId="0">
      <alignment/>
      <protection/>
    </xf>
  </cellStyleXfs>
  <cellXfs count="38">
    <xf numFmtId="0" fontId="0" fillId="0" borderId="0" xfId="0"/>
    <xf numFmtId="165" fontId="3" fillId="0" borderId="1" xfId="20" applyNumberFormat="1" applyFont="1" applyFill="1" applyBorder="1" applyAlignment="1">
      <alignment horizontal="center" vertical="center" wrapText="1"/>
    </xf>
    <xf numFmtId="165" fontId="3" fillId="0" borderId="2" xfId="20" applyNumberFormat="1" applyFont="1" applyFill="1" applyBorder="1" applyAlignment="1">
      <alignment vertical="center"/>
    </xf>
    <xf numFmtId="165" fontId="3" fillId="0" borderId="3" xfId="20" applyNumberFormat="1" applyFont="1" applyFill="1" applyBorder="1" applyAlignment="1">
      <alignment vertical="center"/>
    </xf>
    <xf numFmtId="165" fontId="5" fillId="0" borderId="3" xfId="20" applyNumberFormat="1" applyFont="1" applyFill="1" applyBorder="1" applyAlignment="1">
      <alignment vertical="center"/>
    </xf>
    <xf numFmtId="165" fontId="3" fillId="0" borderId="3" xfId="20" applyNumberFormat="1" applyFont="1" applyFill="1" applyBorder="1" applyAlignment="1">
      <alignment vertical="center"/>
    </xf>
    <xf numFmtId="165" fontId="5" fillId="0" borderId="3" xfId="20" applyNumberFormat="1" applyFont="1" applyFill="1" applyBorder="1" applyAlignment="1">
      <alignment vertical="center"/>
    </xf>
    <xf numFmtId="165" fontId="3" fillId="0" borderId="4" xfId="20" applyNumberFormat="1" applyFont="1" applyFill="1" applyBorder="1" applyAlignment="1">
      <alignment vertical="center"/>
    </xf>
    <xf numFmtId="165" fontId="8" fillId="0" borderId="5" xfId="20" applyNumberFormat="1" applyFont="1" applyFill="1" applyBorder="1" applyAlignment="1">
      <alignment horizontal="right" vertical="center"/>
    </xf>
    <xf numFmtId="0" fontId="3" fillId="0" borderId="0" xfId="0" applyFont="1" applyAlignment="1">
      <alignment horizontal="left" vertical="center"/>
    </xf>
    <xf numFmtId="0" fontId="9" fillId="0" borderId="0" xfId="28" applyFont="1" applyAlignment="1">
      <alignment vertical="center"/>
      <protection/>
    </xf>
    <xf numFmtId="165" fontId="8" fillId="0" borderId="0" xfId="20" applyNumberFormat="1" applyFont="1" applyFill="1" applyAlignment="1">
      <alignment horizontal="right" vertical="center"/>
    </xf>
    <xf numFmtId="0" fontId="8" fillId="0" borderId="0" xfId="28" applyFont="1" applyAlignment="1">
      <alignment vertical="center"/>
      <protection/>
    </xf>
    <xf numFmtId="165" fontId="8" fillId="0" borderId="0" xfId="20" applyNumberFormat="1" applyFont="1" applyFill="1" applyAlignment="1">
      <alignment vertical="center"/>
    </xf>
    <xf numFmtId="0" fontId="8" fillId="0" borderId="0" xfId="28" applyFont="1" applyAlignment="1">
      <alignment horizontal="center" vertical="center"/>
      <protection/>
    </xf>
    <xf numFmtId="0" fontId="7" fillId="0" borderId="0" xfId="28" applyFont="1" applyAlignment="1">
      <alignment horizontal="center" vertical="center"/>
      <protection/>
    </xf>
    <xf numFmtId="0" fontId="9" fillId="0" borderId="0" xfId="28" applyFont="1" applyAlignment="1">
      <alignment horizontal="right" vertical="center"/>
      <protection/>
    </xf>
    <xf numFmtId="44" fontId="7" fillId="0" borderId="0" xfId="21" applyFont="1" applyFill="1" applyAlignment="1">
      <alignment horizontal="right" vertical="center"/>
    </xf>
    <xf numFmtId="165" fontId="13" fillId="0" borderId="0" xfId="20" applyNumberFormat="1" applyFont="1" applyFill="1" applyAlignment="1">
      <alignment horizontal="right" vertical="center"/>
    </xf>
    <xf numFmtId="0" fontId="3" fillId="0" borderId="1" xfId="28" applyFont="1" applyBorder="1" applyAlignment="1">
      <alignment horizontal="center" vertical="center" wrapText="1"/>
      <protection/>
    </xf>
    <xf numFmtId="0" fontId="9" fillId="0" borderId="0" xfId="28" applyFont="1" applyAlignment="1">
      <alignment horizontal="center" vertical="center"/>
      <protection/>
    </xf>
    <xf numFmtId="0" fontId="3" fillId="0" borderId="2" xfId="28" applyFont="1" applyBorder="1" applyAlignment="1">
      <alignment horizontal="center" vertical="center" wrapText="1"/>
      <protection/>
    </xf>
    <xf numFmtId="0" fontId="3" fillId="0" borderId="3" xfId="28" applyFont="1" applyBorder="1" applyAlignment="1">
      <alignment horizontal="center" vertical="center" wrapText="1"/>
      <protection/>
    </xf>
    <xf numFmtId="0" fontId="3" fillId="0" borderId="3" xfId="28" applyFont="1" applyBorder="1" applyAlignment="1">
      <alignment horizontal="left" vertical="center" wrapText="1"/>
      <protection/>
    </xf>
    <xf numFmtId="3" fontId="8" fillId="0" borderId="0" xfId="28" applyNumberFormat="1" applyFont="1" applyAlignment="1">
      <alignment vertical="center"/>
      <protection/>
    </xf>
    <xf numFmtId="0" fontId="5" fillId="0" borderId="3" xfId="28" applyFont="1" applyBorder="1" applyAlignment="1">
      <alignment horizontal="left" vertical="center" wrapText="1"/>
      <protection/>
    </xf>
    <xf numFmtId="0" fontId="3" fillId="0" borderId="3" xfId="28" applyFont="1" applyBorder="1" applyAlignment="1">
      <alignment vertical="center" wrapText="1"/>
      <protection/>
    </xf>
    <xf numFmtId="0" fontId="5" fillId="0" borderId="3" xfId="0" applyFont="1" applyBorder="1" applyAlignment="1">
      <alignment horizontal="center" vertical="center" wrapText="1"/>
    </xf>
    <xf numFmtId="164" fontId="5" fillId="0" borderId="3" xfId="0" applyNumberFormat="1" applyFont="1" applyBorder="1" applyAlignment="1">
      <alignment vertical="center" wrapText="1"/>
    </xf>
    <xf numFmtId="164" fontId="6" fillId="0" borderId="3" xfId="0" applyNumberFormat="1" applyFont="1" applyBorder="1" applyAlignment="1">
      <alignment vertical="center" wrapText="1"/>
    </xf>
    <xf numFmtId="0" fontId="5" fillId="0" borderId="3" xfId="30" applyFont="1" applyBorder="1" applyAlignment="1">
      <alignment horizontal="center" vertical="center" wrapText="1"/>
      <protection/>
    </xf>
    <xf numFmtId="164" fontId="5" fillId="0" borderId="3" xfId="30" applyNumberFormat="1" applyFont="1" applyBorder="1" applyAlignment="1">
      <alignment vertical="center" wrapText="1"/>
      <protection/>
    </xf>
    <xf numFmtId="164" fontId="5" fillId="0" borderId="3" xfId="30" applyNumberFormat="1" applyFont="1" applyBorder="1" applyAlignment="1">
      <alignment horizontal="justify" vertical="center" wrapText="1"/>
      <protection/>
    </xf>
    <xf numFmtId="0" fontId="5" fillId="0" borderId="3" xfId="28" applyFont="1" applyBorder="1" applyAlignment="1">
      <alignment horizontal="center" vertical="center" wrapText="1"/>
      <protection/>
    </xf>
    <xf numFmtId="0" fontId="6" fillId="0" borderId="3" xfId="28" applyFont="1" applyBorder="1" applyAlignment="1">
      <alignment vertical="center" wrapText="1"/>
      <protection/>
    </xf>
    <xf numFmtId="0" fontId="3" fillId="0" borderId="5" xfId="28" applyFont="1" applyBorder="1" applyAlignment="1">
      <alignment horizontal="center" vertical="center" wrapText="1"/>
      <protection/>
    </xf>
    <xf numFmtId="0" fontId="3" fillId="0" borderId="5" xfId="28" applyFont="1" applyBorder="1" applyAlignment="1">
      <alignment vertical="center" wrapText="1"/>
      <protection/>
    </xf>
    <xf numFmtId="165" fontId="9" fillId="0" borderId="0" xfId="20" applyNumberFormat="1" applyFont="1" applyFill="1" applyAlignment="1">
      <alignment vertical="center"/>
    </xf>
  </cellXfs>
  <cellStyles count="17">
    <cellStyle name="Normal" xfId="0"/>
    <cellStyle name="Percent" xfId="15"/>
    <cellStyle name="Currency" xfId="16"/>
    <cellStyle name="Currency [0]" xfId="17"/>
    <cellStyle name="Comma" xfId="18"/>
    <cellStyle name="Comma [0]" xfId="19"/>
    <cellStyle name="Comma 2" xfId="20"/>
    <cellStyle name="Currency 2" xfId="21"/>
    <cellStyle name="HAI" xfId="22"/>
    <cellStyle name="Normal 2" xfId="23"/>
    <cellStyle name="Normal 3" xfId="24"/>
    <cellStyle name="Normal 4" xfId="25"/>
    <cellStyle name="Normal 5" xfId="26"/>
    <cellStyle name="Normal 6" xfId="27"/>
    <cellStyle name="Normal 7" xfId="28"/>
    <cellStyle name="Normal 8" xfId="29"/>
    <cellStyle name="Normal_Chi NSTW NSDP 2002 - PL" xfId="3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OONG%202021\N&#258;M%202022\T&#7901;%20tr&#236;nh\Tr&#236;nh%20c&#244;ng%20khai%20d&#7921;%20to&#225;n%202022\211229.%20T&#7893;ng%20h&#7907;p%20d&#7921;%20to&#225;n%20n&#259;m%202022%20(final)%20ubnd.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TC 2022"/>
      <sheetName val="CĐ"/>
      <sheetName val="Biểu "/>
      <sheetName val="CĐ. B.15"/>
      <sheetName val="B16.31"/>
      <sheetName val="B 17-31"/>
      <sheetName val="B 18.31"/>
      <sheetName val="30.31"/>
      <sheetName val="31.31"/>
      <sheetName val="B 32.31"/>
      <sheetName val="B32.342"/>
      <sheetName val="B 33.31"/>
      <sheetName val="B 34.31"/>
      <sheetName val="B35.31"/>
      <sheetName val="B37.31"/>
      <sheetName val="B39.31"/>
      <sheetName val="B47.31"/>
      <sheetName val="PL1. Chi N"/>
      <sheetName val="PL1. Thu N"/>
      <sheetName val=" PL2. KH"/>
      <sheetName val="PL3. KT.QLNN"/>
      <sheetName val="PL4. KT SN"/>
      <sheetName val="PL5.BSMT"/>
      <sheetName val="PL6.BSMTKT"/>
      <sheetName val="PL7.TMBS"/>
      <sheetName val="PL8.PB khác"/>
      <sheetName val="PL9. BSgđ"/>
      <sheetName val="LB"/>
      <sheetName val="NH"/>
      <sheetName val="CH"/>
      <sheetName val="HY"/>
      <sheetName val="YS"/>
      <sheetName val="SD"/>
      <sheetName val="TP"/>
      <sheetName val="Chỉ tiêu huyện, xã"/>
      <sheetName val="HS KCT"/>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9">
          <cell r="C9">
            <v>3419842.229436156</v>
          </cell>
        </row>
        <row r="10">
          <cell r="C10">
            <v>6325282.083102233</v>
          </cell>
        </row>
        <row r="12">
          <cell r="C12">
            <v>3642360</v>
          </cell>
        </row>
        <row r="15">
          <cell r="C15">
            <v>2486044.0774950003</v>
          </cell>
        </row>
        <row r="16">
          <cell r="C16">
            <v>867195.7564950001</v>
          </cell>
        </row>
        <row r="17">
          <cell r="C17">
            <v>15509</v>
          </cell>
        </row>
        <row r="20">
          <cell r="C20">
            <v>599427.4617999999</v>
          </cell>
        </row>
        <row r="21">
          <cell r="C21">
            <v>59458</v>
          </cell>
        </row>
        <row r="22">
          <cell r="C22">
            <v>44351</v>
          </cell>
        </row>
        <row r="23">
          <cell r="C23">
            <v>18497.800000000003</v>
          </cell>
        </row>
        <row r="24">
          <cell r="C24">
            <v>199467.4</v>
          </cell>
        </row>
        <row r="25">
          <cell r="C25">
            <v>496310.4</v>
          </cell>
        </row>
        <row r="26">
          <cell r="C26">
            <v>59494.25920000002</v>
          </cell>
        </row>
        <row r="28">
          <cell r="C28">
            <v>1546</v>
          </cell>
        </row>
        <row r="29">
          <cell r="C29">
            <v>1200</v>
          </cell>
        </row>
        <row r="30">
          <cell r="C30">
            <v>98343.00560723225</v>
          </cell>
        </row>
      </sheetData>
      <sheetData sheetId="13"/>
      <sheetData sheetId="14"/>
      <sheetData sheetId="15"/>
      <sheetData sheetId="16"/>
      <sheetData sheetId="17">
        <row r="32">
          <cell r="G32">
            <v>13284</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3"/>
  <sheetViews>
    <sheetView tabSelected="1" workbookViewId="0" topLeftCell="A26">
      <selection activeCell="A27" sqref="A27:XFD43"/>
    </sheetView>
  </sheetViews>
  <sheetFormatPr defaultColWidth="11.7109375" defaultRowHeight="15"/>
  <cols>
    <col min="1" max="1" width="8.421875" style="10" customWidth="1"/>
    <col min="2" max="2" width="66.140625" style="10" customWidth="1"/>
    <col min="3" max="3" width="16.421875" style="37" customWidth="1"/>
    <col min="4" max="4" width="39.28125" style="10" customWidth="1"/>
    <col min="5" max="256" width="11.7109375" style="10" customWidth="1"/>
    <col min="257" max="257" width="6.7109375" style="10" customWidth="1"/>
    <col min="258" max="258" width="66.421875" style="10" customWidth="1"/>
    <col min="259" max="259" width="20.00390625" style="10" customWidth="1"/>
    <col min="260" max="260" width="39.28125" style="10" customWidth="1"/>
    <col min="261" max="512" width="11.7109375" style="10" customWidth="1"/>
    <col min="513" max="513" width="6.7109375" style="10" customWidth="1"/>
    <col min="514" max="514" width="66.421875" style="10" customWidth="1"/>
    <col min="515" max="515" width="20.00390625" style="10" customWidth="1"/>
    <col min="516" max="516" width="39.28125" style="10" customWidth="1"/>
    <col min="517" max="768" width="11.7109375" style="10" customWidth="1"/>
    <col min="769" max="769" width="6.7109375" style="10" customWidth="1"/>
    <col min="770" max="770" width="66.421875" style="10" customWidth="1"/>
    <col min="771" max="771" width="20.00390625" style="10" customWidth="1"/>
    <col min="772" max="772" width="39.28125" style="10" customWidth="1"/>
    <col min="773" max="1024" width="11.7109375" style="10" customWidth="1"/>
    <col min="1025" max="1025" width="6.7109375" style="10" customWidth="1"/>
    <col min="1026" max="1026" width="66.421875" style="10" customWidth="1"/>
    <col min="1027" max="1027" width="20.00390625" style="10" customWidth="1"/>
    <col min="1028" max="1028" width="39.28125" style="10" customWidth="1"/>
    <col min="1029" max="1280" width="11.7109375" style="10" customWidth="1"/>
    <col min="1281" max="1281" width="6.7109375" style="10" customWidth="1"/>
    <col min="1282" max="1282" width="66.421875" style="10" customWidth="1"/>
    <col min="1283" max="1283" width="20.00390625" style="10" customWidth="1"/>
    <col min="1284" max="1284" width="39.28125" style="10" customWidth="1"/>
    <col min="1285" max="1536" width="11.7109375" style="10" customWidth="1"/>
    <col min="1537" max="1537" width="6.7109375" style="10" customWidth="1"/>
    <col min="1538" max="1538" width="66.421875" style="10" customWidth="1"/>
    <col min="1539" max="1539" width="20.00390625" style="10" customWidth="1"/>
    <col min="1540" max="1540" width="39.28125" style="10" customWidth="1"/>
    <col min="1541" max="1792" width="11.7109375" style="10" customWidth="1"/>
    <col min="1793" max="1793" width="6.7109375" style="10" customWidth="1"/>
    <col min="1794" max="1794" width="66.421875" style="10" customWidth="1"/>
    <col min="1795" max="1795" width="20.00390625" style="10" customWidth="1"/>
    <col min="1796" max="1796" width="39.28125" style="10" customWidth="1"/>
    <col min="1797" max="2048" width="11.7109375" style="10" customWidth="1"/>
    <col min="2049" max="2049" width="6.7109375" style="10" customWidth="1"/>
    <col min="2050" max="2050" width="66.421875" style="10" customWidth="1"/>
    <col min="2051" max="2051" width="20.00390625" style="10" customWidth="1"/>
    <col min="2052" max="2052" width="39.28125" style="10" customWidth="1"/>
    <col min="2053" max="2304" width="11.7109375" style="10" customWidth="1"/>
    <col min="2305" max="2305" width="6.7109375" style="10" customWidth="1"/>
    <col min="2306" max="2306" width="66.421875" style="10" customWidth="1"/>
    <col min="2307" max="2307" width="20.00390625" style="10" customWidth="1"/>
    <col min="2308" max="2308" width="39.28125" style="10" customWidth="1"/>
    <col min="2309" max="2560" width="11.7109375" style="10" customWidth="1"/>
    <col min="2561" max="2561" width="6.7109375" style="10" customWidth="1"/>
    <col min="2562" max="2562" width="66.421875" style="10" customWidth="1"/>
    <col min="2563" max="2563" width="20.00390625" style="10" customWidth="1"/>
    <col min="2564" max="2564" width="39.28125" style="10" customWidth="1"/>
    <col min="2565" max="2816" width="11.7109375" style="10" customWidth="1"/>
    <col min="2817" max="2817" width="6.7109375" style="10" customWidth="1"/>
    <col min="2818" max="2818" width="66.421875" style="10" customWidth="1"/>
    <col min="2819" max="2819" width="20.00390625" style="10" customWidth="1"/>
    <col min="2820" max="2820" width="39.28125" style="10" customWidth="1"/>
    <col min="2821" max="3072" width="11.7109375" style="10" customWidth="1"/>
    <col min="3073" max="3073" width="6.7109375" style="10" customWidth="1"/>
    <col min="3074" max="3074" width="66.421875" style="10" customWidth="1"/>
    <col min="3075" max="3075" width="20.00390625" style="10" customWidth="1"/>
    <col min="3076" max="3076" width="39.28125" style="10" customWidth="1"/>
    <col min="3077" max="3328" width="11.7109375" style="10" customWidth="1"/>
    <col min="3329" max="3329" width="6.7109375" style="10" customWidth="1"/>
    <col min="3330" max="3330" width="66.421875" style="10" customWidth="1"/>
    <col min="3331" max="3331" width="20.00390625" style="10" customWidth="1"/>
    <col min="3332" max="3332" width="39.28125" style="10" customWidth="1"/>
    <col min="3333" max="3584" width="11.7109375" style="10" customWidth="1"/>
    <col min="3585" max="3585" width="6.7109375" style="10" customWidth="1"/>
    <col min="3586" max="3586" width="66.421875" style="10" customWidth="1"/>
    <col min="3587" max="3587" width="20.00390625" style="10" customWidth="1"/>
    <col min="3588" max="3588" width="39.28125" style="10" customWidth="1"/>
    <col min="3589" max="3840" width="11.7109375" style="10" customWidth="1"/>
    <col min="3841" max="3841" width="6.7109375" style="10" customWidth="1"/>
    <col min="3842" max="3842" width="66.421875" style="10" customWidth="1"/>
    <col min="3843" max="3843" width="20.00390625" style="10" customWidth="1"/>
    <col min="3844" max="3844" width="39.28125" style="10" customWidth="1"/>
    <col min="3845" max="4096" width="11.7109375" style="10" customWidth="1"/>
    <col min="4097" max="4097" width="6.7109375" style="10" customWidth="1"/>
    <col min="4098" max="4098" width="66.421875" style="10" customWidth="1"/>
    <col min="4099" max="4099" width="20.00390625" style="10" customWidth="1"/>
    <col min="4100" max="4100" width="39.28125" style="10" customWidth="1"/>
    <col min="4101" max="4352" width="11.7109375" style="10" customWidth="1"/>
    <col min="4353" max="4353" width="6.7109375" style="10" customWidth="1"/>
    <col min="4354" max="4354" width="66.421875" style="10" customWidth="1"/>
    <col min="4355" max="4355" width="20.00390625" style="10" customWidth="1"/>
    <col min="4356" max="4356" width="39.28125" style="10" customWidth="1"/>
    <col min="4357" max="4608" width="11.7109375" style="10" customWidth="1"/>
    <col min="4609" max="4609" width="6.7109375" style="10" customWidth="1"/>
    <col min="4610" max="4610" width="66.421875" style="10" customWidth="1"/>
    <col min="4611" max="4611" width="20.00390625" style="10" customWidth="1"/>
    <col min="4612" max="4612" width="39.28125" style="10" customWidth="1"/>
    <col min="4613" max="4864" width="11.7109375" style="10" customWidth="1"/>
    <col min="4865" max="4865" width="6.7109375" style="10" customWidth="1"/>
    <col min="4866" max="4866" width="66.421875" style="10" customWidth="1"/>
    <col min="4867" max="4867" width="20.00390625" style="10" customWidth="1"/>
    <col min="4868" max="4868" width="39.28125" style="10" customWidth="1"/>
    <col min="4869" max="5120" width="11.7109375" style="10" customWidth="1"/>
    <col min="5121" max="5121" width="6.7109375" style="10" customWidth="1"/>
    <col min="5122" max="5122" width="66.421875" style="10" customWidth="1"/>
    <col min="5123" max="5123" width="20.00390625" style="10" customWidth="1"/>
    <col min="5124" max="5124" width="39.28125" style="10" customWidth="1"/>
    <col min="5125" max="5376" width="11.7109375" style="10" customWidth="1"/>
    <col min="5377" max="5377" width="6.7109375" style="10" customWidth="1"/>
    <col min="5378" max="5378" width="66.421875" style="10" customWidth="1"/>
    <col min="5379" max="5379" width="20.00390625" style="10" customWidth="1"/>
    <col min="5380" max="5380" width="39.28125" style="10" customWidth="1"/>
    <col min="5381" max="5632" width="11.7109375" style="10" customWidth="1"/>
    <col min="5633" max="5633" width="6.7109375" style="10" customWidth="1"/>
    <col min="5634" max="5634" width="66.421875" style="10" customWidth="1"/>
    <col min="5635" max="5635" width="20.00390625" style="10" customWidth="1"/>
    <col min="5636" max="5636" width="39.28125" style="10" customWidth="1"/>
    <col min="5637" max="5888" width="11.7109375" style="10" customWidth="1"/>
    <col min="5889" max="5889" width="6.7109375" style="10" customWidth="1"/>
    <col min="5890" max="5890" width="66.421875" style="10" customWidth="1"/>
    <col min="5891" max="5891" width="20.00390625" style="10" customWidth="1"/>
    <col min="5892" max="5892" width="39.28125" style="10" customWidth="1"/>
    <col min="5893" max="6144" width="11.7109375" style="10" customWidth="1"/>
    <col min="6145" max="6145" width="6.7109375" style="10" customWidth="1"/>
    <col min="6146" max="6146" width="66.421875" style="10" customWidth="1"/>
    <col min="6147" max="6147" width="20.00390625" style="10" customWidth="1"/>
    <col min="6148" max="6148" width="39.28125" style="10" customWidth="1"/>
    <col min="6149" max="6400" width="11.7109375" style="10" customWidth="1"/>
    <col min="6401" max="6401" width="6.7109375" style="10" customWidth="1"/>
    <col min="6402" max="6402" width="66.421875" style="10" customWidth="1"/>
    <col min="6403" max="6403" width="20.00390625" style="10" customWidth="1"/>
    <col min="6404" max="6404" width="39.28125" style="10" customWidth="1"/>
    <col min="6405" max="6656" width="11.7109375" style="10" customWidth="1"/>
    <col min="6657" max="6657" width="6.7109375" style="10" customWidth="1"/>
    <col min="6658" max="6658" width="66.421875" style="10" customWidth="1"/>
    <col min="6659" max="6659" width="20.00390625" style="10" customWidth="1"/>
    <col min="6660" max="6660" width="39.28125" style="10" customWidth="1"/>
    <col min="6661" max="6912" width="11.7109375" style="10" customWidth="1"/>
    <col min="6913" max="6913" width="6.7109375" style="10" customWidth="1"/>
    <col min="6914" max="6914" width="66.421875" style="10" customWidth="1"/>
    <col min="6915" max="6915" width="20.00390625" style="10" customWidth="1"/>
    <col min="6916" max="6916" width="39.28125" style="10" customWidth="1"/>
    <col min="6917" max="7168" width="11.7109375" style="10" customWidth="1"/>
    <col min="7169" max="7169" width="6.7109375" style="10" customWidth="1"/>
    <col min="7170" max="7170" width="66.421875" style="10" customWidth="1"/>
    <col min="7171" max="7171" width="20.00390625" style="10" customWidth="1"/>
    <col min="7172" max="7172" width="39.28125" style="10" customWidth="1"/>
    <col min="7173" max="7424" width="11.7109375" style="10" customWidth="1"/>
    <col min="7425" max="7425" width="6.7109375" style="10" customWidth="1"/>
    <col min="7426" max="7426" width="66.421875" style="10" customWidth="1"/>
    <col min="7427" max="7427" width="20.00390625" style="10" customWidth="1"/>
    <col min="7428" max="7428" width="39.28125" style="10" customWidth="1"/>
    <col min="7429" max="7680" width="11.7109375" style="10" customWidth="1"/>
    <col min="7681" max="7681" width="6.7109375" style="10" customWidth="1"/>
    <col min="7682" max="7682" width="66.421875" style="10" customWidth="1"/>
    <col min="7683" max="7683" width="20.00390625" style="10" customWidth="1"/>
    <col min="7684" max="7684" width="39.28125" style="10" customWidth="1"/>
    <col min="7685" max="7936" width="11.7109375" style="10" customWidth="1"/>
    <col min="7937" max="7937" width="6.7109375" style="10" customWidth="1"/>
    <col min="7938" max="7938" width="66.421875" style="10" customWidth="1"/>
    <col min="7939" max="7939" width="20.00390625" style="10" customWidth="1"/>
    <col min="7940" max="7940" width="39.28125" style="10" customWidth="1"/>
    <col min="7941" max="8192" width="11.7109375" style="10" customWidth="1"/>
    <col min="8193" max="8193" width="6.7109375" style="10" customWidth="1"/>
    <col min="8194" max="8194" width="66.421875" style="10" customWidth="1"/>
    <col min="8195" max="8195" width="20.00390625" style="10" customWidth="1"/>
    <col min="8196" max="8196" width="39.28125" style="10" customWidth="1"/>
    <col min="8197" max="8448" width="11.7109375" style="10" customWidth="1"/>
    <col min="8449" max="8449" width="6.7109375" style="10" customWidth="1"/>
    <col min="8450" max="8450" width="66.421875" style="10" customWidth="1"/>
    <col min="8451" max="8451" width="20.00390625" style="10" customWidth="1"/>
    <col min="8452" max="8452" width="39.28125" style="10" customWidth="1"/>
    <col min="8453" max="8704" width="11.7109375" style="10" customWidth="1"/>
    <col min="8705" max="8705" width="6.7109375" style="10" customWidth="1"/>
    <col min="8706" max="8706" width="66.421875" style="10" customWidth="1"/>
    <col min="8707" max="8707" width="20.00390625" style="10" customWidth="1"/>
    <col min="8708" max="8708" width="39.28125" style="10" customWidth="1"/>
    <col min="8709" max="8960" width="11.7109375" style="10" customWidth="1"/>
    <col min="8961" max="8961" width="6.7109375" style="10" customWidth="1"/>
    <col min="8962" max="8962" width="66.421875" style="10" customWidth="1"/>
    <col min="8963" max="8963" width="20.00390625" style="10" customWidth="1"/>
    <col min="8964" max="8964" width="39.28125" style="10" customWidth="1"/>
    <col min="8965" max="9216" width="11.7109375" style="10" customWidth="1"/>
    <col min="9217" max="9217" width="6.7109375" style="10" customWidth="1"/>
    <col min="9218" max="9218" width="66.421875" style="10" customWidth="1"/>
    <col min="9219" max="9219" width="20.00390625" style="10" customWidth="1"/>
    <col min="9220" max="9220" width="39.28125" style="10" customWidth="1"/>
    <col min="9221" max="9472" width="11.7109375" style="10" customWidth="1"/>
    <col min="9473" max="9473" width="6.7109375" style="10" customWidth="1"/>
    <col min="9474" max="9474" width="66.421875" style="10" customWidth="1"/>
    <col min="9475" max="9475" width="20.00390625" style="10" customWidth="1"/>
    <col min="9476" max="9476" width="39.28125" style="10" customWidth="1"/>
    <col min="9477" max="9728" width="11.7109375" style="10" customWidth="1"/>
    <col min="9729" max="9729" width="6.7109375" style="10" customWidth="1"/>
    <col min="9730" max="9730" width="66.421875" style="10" customWidth="1"/>
    <col min="9731" max="9731" width="20.00390625" style="10" customWidth="1"/>
    <col min="9732" max="9732" width="39.28125" style="10" customWidth="1"/>
    <col min="9733" max="9984" width="11.7109375" style="10" customWidth="1"/>
    <col min="9985" max="9985" width="6.7109375" style="10" customWidth="1"/>
    <col min="9986" max="9986" width="66.421875" style="10" customWidth="1"/>
    <col min="9987" max="9987" width="20.00390625" style="10" customWidth="1"/>
    <col min="9988" max="9988" width="39.28125" style="10" customWidth="1"/>
    <col min="9989" max="10240" width="11.7109375" style="10" customWidth="1"/>
    <col min="10241" max="10241" width="6.7109375" style="10" customWidth="1"/>
    <col min="10242" max="10242" width="66.421875" style="10" customWidth="1"/>
    <col min="10243" max="10243" width="20.00390625" style="10" customWidth="1"/>
    <col min="10244" max="10244" width="39.28125" style="10" customWidth="1"/>
    <col min="10245" max="10496" width="11.7109375" style="10" customWidth="1"/>
    <col min="10497" max="10497" width="6.7109375" style="10" customWidth="1"/>
    <col min="10498" max="10498" width="66.421875" style="10" customWidth="1"/>
    <col min="10499" max="10499" width="20.00390625" style="10" customWidth="1"/>
    <col min="10500" max="10500" width="39.28125" style="10" customWidth="1"/>
    <col min="10501" max="10752" width="11.7109375" style="10" customWidth="1"/>
    <col min="10753" max="10753" width="6.7109375" style="10" customWidth="1"/>
    <col min="10754" max="10754" width="66.421875" style="10" customWidth="1"/>
    <col min="10755" max="10755" width="20.00390625" style="10" customWidth="1"/>
    <col min="10756" max="10756" width="39.28125" style="10" customWidth="1"/>
    <col min="10757" max="11008" width="11.7109375" style="10" customWidth="1"/>
    <col min="11009" max="11009" width="6.7109375" style="10" customWidth="1"/>
    <col min="11010" max="11010" width="66.421875" style="10" customWidth="1"/>
    <col min="11011" max="11011" width="20.00390625" style="10" customWidth="1"/>
    <col min="11012" max="11012" width="39.28125" style="10" customWidth="1"/>
    <col min="11013" max="11264" width="11.7109375" style="10" customWidth="1"/>
    <col min="11265" max="11265" width="6.7109375" style="10" customWidth="1"/>
    <col min="11266" max="11266" width="66.421875" style="10" customWidth="1"/>
    <col min="11267" max="11267" width="20.00390625" style="10" customWidth="1"/>
    <col min="11268" max="11268" width="39.28125" style="10" customWidth="1"/>
    <col min="11269" max="11520" width="11.7109375" style="10" customWidth="1"/>
    <col min="11521" max="11521" width="6.7109375" style="10" customWidth="1"/>
    <col min="11522" max="11522" width="66.421875" style="10" customWidth="1"/>
    <col min="11523" max="11523" width="20.00390625" style="10" customWidth="1"/>
    <col min="11524" max="11524" width="39.28125" style="10" customWidth="1"/>
    <col min="11525" max="11776" width="11.7109375" style="10" customWidth="1"/>
    <col min="11777" max="11777" width="6.7109375" style="10" customWidth="1"/>
    <col min="11778" max="11778" width="66.421875" style="10" customWidth="1"/>
    <col min="11779" max="11779" width="20.00390625" style="10" customWidth="1"/>
    <col min="11780" max="11780" width="39.28125" style="10" customWidth="1"/>
    <col min="11781" max="12032" width="11.7109375" style="10" customWidth="1"/>
    <col min="12033" max="12033" width="6.7109375" style="10" customWidth="1"/>
    <col min="12034" max="12034" width="66.421875" style="10" customWidth="1"/>
    <col min="12035" max="12035" width="20.00390625" style="10" customWidth="1"/>
    <col min="12036" max="12036" width="39.28125" style="10" customWidth="1"/>
    <col min="12037" max="12288" width="11.7109375" style="10" customWidth="1"/>
    <col min="12289" max="12289" width="6.7109375" style="10" customWidth="1"/>
    <col min="12290" max="12290" width="66.421875" style="10" customWidth="1"/>
    <col min="12291" max="12291" width="20.00390625" style="10" customWidth="1"/>
    <col min="12292" max="12292" width="39.28125" style="10" customWidth="1"/>
    <col min="12293" max="12544" width="11.7109375" style="10" customWidth="1"/>
    <col min="12545" max="12545" width="6.7109375" style="10" customWidth="1"/>
    <col min="12546" max="12546" width="66.421875" style="10" customWidth="1"/>
    <col min="12547" max="12547" width="20.00390625" style="10" customWidth="1"/>
    <col min="12548" max="12548" width="39.28125" style="10" customWidth="1"/>
    <col min="12549" max="12800" width="11.7109375" style="10" customWidth="1"/>
    <col min="12801" max="12801" width="6.7109375" style="10" customWidth="1"/>
    <col min="12802" max="12802" width="66.421875" style="10" customWidth="1"/>
    <col min="12803" max="12803" width="20.00390625" style="10" customWidth="1"/>
    <col min="12804" max="12804" width="39.28125" style="10" customWidth="1"/>
    <col min="12805" max="13056" width="11.7109375" style="10" customWidth="1"/>
    <col min="13057" max="13057" width="6.7109375" style="10" customWidth="1"/>
    <col min="13058" max="13058" width="66.421875" style="10" customWidth="1"/>
    <col min="13059" max="13059" width="20.00390625" style="10" customWidth="1"/>
    <col min="13060" max="13060" width="39.28125" style="10" customWidth="1"/>
    <col min="13061" max="13312" width="11.7109375" style="10" customWidth="1"/>
    <col min="13313" max="13313" width="6.7109375" style="10" customWidth="1"/>
    <col min="13314" max="13314" width="66.421875" style="10" customWidth="1"/>
    <col min="13315" max="13315" width="20.00390625" style="10" customWidth="1"/>
    <col min="13316" max="13316" width="39.28125" style="10" customWidth="1"/>
    <col min="13317" max="13568" width="11.7109375" style="10" customWidth="1"/>
    <col min="13569" max="13569" width="6.7109375" style="10" customWidth="1"/>
    <col min="13570" max="13570" width="66.421875" style="10" customWidth="1"/>
    <col min="13571" max="13571" width="20.00390625" style="10" customWidth="1"/>
    <col min="13572" max="13572" width="39.28125" style="10" customWidth="1"/>
    <col min="13573" max="13824" width="11.7109375" style="10" customWidth="1"/>
    <col min="13825" max="13825" width="6.7109375" style="10" customWidth="1"/>
    <col min="13826" max="13826" width="66.421875" style="10" customWidth="1"/>
    <col min="13827" max="13827" width="20.00390625" style="10" customWidth="1"/>
    <col min="13828" max="13828" width="39.28125" style="10" customWidth="1"/>
    <col min="13829" max="14080" width="11.7109375" style="10" customWidth="1"/>
    <col min="14081" max="14081" width="6.7109375" style="10" customWidth="1"/>
    <col min="14082" max="14082" width="66.421875" style="10" customWidth="1"/>
    <col min="14083" max="14083" width="20.00390625" style="10" customWidth="1"/>
    <col min="14084" max="14084" width="39.28125" style="10" customWidth="1"/>
    <col min="14085" max="14336" width="11.7109375" style="10" customWidth="1"/>
    <col min="14337" max="14337" width="6.7109375" style="10" customWidth="1"/>
    <col min="14338" max="14338" width="66.421875" style="10" customWidth="1"/>
    <col min="14339" max="14339" width="20.00390625" style="10" customWidth="1"/>
    <col min="14340" max="14340" width="39.28125" style="10" customWidth="1"/>
    <col min="14341" max="14592" width="11.7109375" style="10" customWidth="1"/>
    <col min="14593" max="14593" width="6.7109375" style="10" customWidth="1"/>
    <col min="14594" max="14594" width="66.421875" style="10" customWidth="1"/>
    <col min="14595" max="14595" width="20.00390625" style="10" customWidth="1"/>
    <col min="14596" max="14596" width="39.28125" style="10" customWidth="1"/>
    <col min="14597" max="14848" width="11.7109375" style="10" customWidth="1"/>
    <col min="14849" max="14849" width="6.7109375" style="10" customWidth="1"/>
    <col min="14850" max="14850" width="66.421875" style="10" customWidth="1"/>
    <col min="14851" max="14851" width="20.00390625" style="10" customWidth="1"/>
    <col min="14852" max="14852" width="39.28125" style="10" customWidth="1"/>
    <col min="14853" max="15104" width="11.7109375" style="10" customWidth="1"/>
    <col min="15105" max="15105" width="6.7109375" style="10" customWidth="1"/>
    <col min="15106" max="15106" width="66.421875" style="10" customWidth="1"/>
    <col min="15107" max="15107" width="20.00390625" style="10" customWidth="1"/>
    <col min="15108" max="15108" width="39.28125" style="10" customWidth="1"/>
    <col min="15109" max="15360" width="11.7109375" style="10" customWidth="1"/>
    <col min="15361" max="15361" width="6.7109375" style="10" customWidth="1"/>
    <col min="15362" max="15362" width="66.421875" style="10" customWidth="1"/>
    <col min="15363" max="15363" width="20.00390625" style="10" customWidth="1"/>
    <col min="15364" max="15364" width="39.28125" style="10" customWidth="1"/>
    <col min="15365" max="15616" width="11.7109375" style="10" customWidth="1"/>
    <col min="15617" max="15617" width="6.7109375" style="10" customWidth="1"/>
    <col min="15618" max="15618" width="66.421875" style="10" customWidth="1"/>
    <col min="15619" max="15619" width="20.00390625" style="10" customWidth="1"/>
    <col min="15620" max="15620" width="39.28125" style="10" customWidth="1"/>
    <col min="15621" max="15872" width="11.7109375" style="10" customWidth="1"/>
    <col min="15873" max="15873" width="6.7109375" style="10" customWidth="1"/>
    <col min="15874" max="15874" width="66.421875" style="10" customWidth="1"/>
    <col min="15875" max="15875" width="20.00390625" style="10" customWidth="1"/>
    <col min="15876" max="15876" width="39.28125" style="10" customWidth="1"/>
    <col min="15877" max="16128" width="11.7109375" style="10" customWidth="1"/>
    <col min="16129" max="16129" width="6.7109375" style="10" customWidth="1"/>
    <col min="16130" max="16130" width="66.421875" style="10" customWidth="1"/>
    <col min="16131" max="16131" width="20.00390625" style="10" customWidth="1"/>
    <col min="16132" max="16132" width="39.28125" style="10" customWidth="1"/>
    <col min="16133" max="16384" width="11.7109375" style="10" customWidth="1"/>
  </cols>
  <sheetData>
    <row r="1" spans="1:3" ht="15">
      <c r="A1" s="9" t="s">
        <v>49</v>
      </c>
      <c r="C1" s="11" t="s">
        <v>26</v>
      </c>
    </row>
    <row r="2" spans="1:3" ht="15">
      <c r="A2" s="12"/>
      <c r="C2" s="13"/>
    </row>
    <row r="3" spans="1:3" ht="15">
      <c r="A3" s="14" t="s">
        <v>27</v>
      </c>
      <c r="B3" s="14"/>
      <c r="C3" s="14"/>
    </row>
    <row r="4" spans="1:3" ht="15">
      <c r="A4" s="15" t="s">
        <v>0</v>
      </c>
      <c r="B4" s="15"/>
      <c r="C4" s="15"/>
    </row>
    <row r="5" spans="1:3" ht="15">
      <c r="A5" s="15" t="s">
        <v>51</v>
      </c>
      <c r="B5" s="15"/>
      <c r="C5" s="15"/>
    </row>
    <row r="6" spans="1:3" ht="15">
      <c r="A6" s="16"/>
      <c r="B6" s="17"/>
      <c r="C6" s="18" t="s">
        <v>1</v>
      </c>
    </row>
    <row r="7" spans="1:3" s="20" customFormat="1" ht="27" customHeight="1">
      <c r="A7" s="19" t="s">
        <v>2</v>
      </c>
      <c r="B7" s="19" t="s">
        <v>50</v>
      </c>
      <c r="C7" s="1" t="s">
        <v>28</v>
      </c>
    </row>
    <row r="8" spans="1:3" s="12" customFormat="1" ht="17" customHeight="1">
      <c r="A8" s="21"/>
      <c r="B8" s="21" t="s">
        <v>10</v>
      </c>
      <c r="C8" s="2">
        <f>C9+C10</f>
        <v>9745124.31253839</v>
      </c>
    </row>
    <row r="9" spans="1:3" s="12" customFormat="1" ht="17" customHeight="1">
      <c r="A9" s="22" t="s">
        <v>3</v>
      </c>
      <c r="B9" s="23" t="s">
        <v>29</v>
      </c>
      <c r="C9" s="3">
        <f>'[1]B 34.31'!$C$9</f>
        <v>3419842.229436156</v>
      </c>
    </row>
    <row r="10" spans="1:5" s="12" customFormat="1" ht="17" customHeight="1">
      <c r="A10" s="22" t="s">
        <v>4</v>
      </c>
      <c r="B10" s="23" t="s">
        <v>30</v>
      </c>
      <c r="C10" s="3">
        <f>'[1]B 34.31'!$C$10</f>
        <v>6325282.083102233</v>
      </c>
      <c r="E10" s="24"/>
    </row>
    <row r="11" spans="1:3" s="12" customFormat="1" ht="17" customHeight="1">
      <c r="A11" s="22"/>
      <c r="B11" s="25" t="s">
        <v>21</v>
      </c>
      <c r="C11" s="3"/>
    </row>
    <row r="12" spans="1:3" s="12" customFormat="1" ht="17" customHeight="1">
      <c r="A12" s="22" t="s">
        <v>5</v>
      </c>
      <c r="B12" s="26" t="s">
        <v>17</v>
      </c>
      <c r="C12" s="3">
        <f>C13+C25+C26</f>
        <v>3642360</v>
      </c>
    </row>
    <row r="13" spans="1:3" s="12" customFormat="1" ht="17" customHeight="1">
      <c r="A13" s="27">
        <v>1</v>
      </c>
      <c r="B13" s="28" t="s">
        <v>18</v>
      </c>
      <c r="C13" s="4">
        <f>'[1]B 34.31'!$C$12</f>
        <v>3642360</v>
      </c>
    </row>
    <row r="14" spans="1:3" s="12" customFormat="1" ht="17" customHeight="1">
      <c r="A14" s="27"/>
      <c r="B14" s="29" t="s">
        <v>21</v>
      </c>
      <c r="C14" s="3"/>
    </row>
    <row r="15" spans="1:3" s="12" customFormat="1" ht="17" customHeight="1">
      <c r="A15" s="30" t="s">
        <v>31</v>
      </c>
      <c r="B15" s="31" t="s">
        <v>22</v>
      </c>
      <c r="C15" s="3"/>
    </row>
    <row r="16" spans="1:3" s="12" customFormat="1" ht="17" customHeight="1">
      <c r="A16" s="30" t="s">
        <v>32</v>
      </c>
      <c r="B16" s="31" t="s">
        <v>23</v>
      </c>
      <c r="C16" s="3"/>
    </row>
    <row r="17" spans="1:3" s="12" customFormat="1" ht="17" customHeight="1">
      <c r="A17" s="30" t="s">
        <v>33</v>
      </c>
      <c r="B17" s="31" t="s">
        <v>34</v>
      </c>
      <c r="C17" s="3"/>
    </row>
    <row r="18" spans="1:3" s="12" customFormat="1" ht="17" customHeight="1">
      <c r="A18" s="30" t="s">
        <v>35</v>
      </c>
      <c r="B18" s="31" t="s">
        <v>36</v>
      </c>
      <c r="C18" s="3"/>
    </row>
    <row r="19" spans="1:3" s="12" customFormat="1" ht="17" customHeight="1">
      <c r="A19" s="30" t="s">
        <v>37</v>
      </c>
      <c r="B19" s="31" t="s">
        <v>38</v>
      </c>
      <c r="C19" s="3"/>
    </row>
    <row r="20" spans="1:3" s="12" customFormat="1" ht="17" customHeight="1">
      <c r="A20" s="30" t="s">
        <v>39</v>
      </c>
      <c r="B20" s="31" t="s">
        <v>40</v>
      </c>
      <c r="C20" s="3"/>
    </row>
    <row r="21" spans="1:3" s="12" customFormat="1" ht="17" customHeight="1">
      <c r="A21" s="30" t="s">
        <v>41</v>
      </c>
      <c r="B21" s="31" t="s">
        <v>42</v>
      </c>
      <c r="C21" s="3"/>
    </row>
    <row r="22" spans="1:3" s="12" customFormat="1" ht="17" customHeight="1">
      <c r="A22" s="30" t="s">
        <v>43</v>
      </c>
      <c r="B22" s="31" t="s">
        <v>44</v>
      </c>
      <c r="C22" s="3"/>
    </row>
    <row r="23" spans="1:3" s="12" customFormat="1" ht="17" customHeight="1">
      <c r="A23" s="30" t="s">
        <v>45</v>
      </c>
      <c r="B23" s="31" t="s">
        <v>46</v>
      </c>
      <c r="C23" s="3"/>
    </row>
    <row r="24" spans="1:3" s="12" customFormat="1" ht="17" customHeight="1">
      <c r="A24" s="30" t="s">
        <v>47</v>
      </c>
      <c r="B24" s="31" t="s">
        <v>48</v>
      </c>
      <c r="C24" s="3"/>
    </row>
    <row r="25" spans="1:3" s="12" customFormat="1" ht="46.5">
      <c r="A25" s="30">
        <v>2</v>
      </c>
      <c r="B25" s="32" t="s">
        <v>19</v>
      </c>
      <c r="C25" s="3">
        <v>0</v>
      </c>
    </row>
    <row r="26" spans="1:3" s="12" customFormat="1" ht="18" customHeight="1">
      <c r="A26" s="27">
        <v>3</v>
      </c>
      <c r="B26" s="28" t="s">
        <v>20</v>
      </c>
      <c r="C26" s="4"/>
    </row>
    <row r="27" spans="1:3" ht="17" customHeight="1">
      <c r="A27" s="22" t="s">
        <v>6</v>
      </c>
      <c r="B27" s="26" t="s">
        <v>11</v>
      </c>
      <c r="C27" s="5">
        <f>'[1]B 34.31'!$C$15</f>
        <v>2486044.0774950003</v>
      </c>
    </row>
    <row r="28" spans="1:3" ht="17" customHeight="1">
      <c r="A28" s="33"/>
      <c r="B28" s="34" t="s">
        <v>21</v>
      </c>
      <c r="C28" s="6"/>
    </row>
    <row r="29" spans="1:3" ht="17" customHeight="1">
      <c r="A29" s="33">
        <v>1</v>
      </c>
      <c r="B29" s="31" t="s">
        <v>22</v>
      </c>
      <c r="C29" s="6">
        <f>'[1]B 34.31'!C16</f>
        <v>867195.7564950001</v>
      </c>
    </row>
    <row r="30" spans="1:3" ht="17" customHeight="1">
      <c r="A30" s="33">
        <f aca="true" t="shared" si="0" ref="A30:A38">+A29+1</f>
        <v>2</v>
      </c>
      <c r="B30" s="31" t="s">
        <v>23</v>
      </c>
      <c r="C30" s="6">
        <f>'[1]B 34.31'!C17</f>
        <v>15509</v>
      </c>
    </row>
    <row r="31" spans="1:3" ht="17" customHeight="1">
      <c r="A31" s="33">
        <f t="shared" si="0"/>
        <v>3</v>
      </c>
      <c r="B31" s="31" t="s">
        <v>34</v>
      </c>
      <c r="C31" s="6">
        <f>'[1]B 34.31'!$C$20</f>
        <v>599427.4617999999</v>
      </c>
    </row>
    <row r="32" spans="1:3" ht="17" customHeight="1">
      <c r="A32" s="33">
        <f t="shared" si="0"/>
        <v>4</v>
      </c>
      <c r="B32" s="31" t="s">
        <v>36</v>
      </c>
      <c r="C32" s="6">
        <f>'[1]B 34.31'!$C$21-C34</f>
        <v>46174</v>
      </c>
    </row>
    <row r="33" spans="1:3" ht="17" customHeight="1">
      <c r="A33" s="33">
        <f t="shared" si="0"/>
        <v>5</v>
      </c>
      <c r="B33" s="31" t="s">
        <v>38</v>
      </c>
      <c r="C33" s="6">
        <f>'[1]B 34.31'!$C$22</f>
        <v>44351</v>
      </c>
    </row>
    <row r="34" spans="1:3" ht="17" customHeight="1">
      <c r="A34" s="33">
        <f t="shared" si="0"/>
        <v>6</v>
      </c>
      <c r="B34" s="31" t="s">
        <v>40</v>
      </c>
      <c r="C34" s="6">
        <f>'[1]PL1. Chi N'!$G$32</f>
        <v>13284</v>
      </c>
    </row>
    <row r="35" spans="1:3" ht="17" customHeight="1">
      <c r="A35" s="33">
        <f t="shared" si="0"/>
        <v>7</v>
      </c>
      <c r="B35" s="31" t="s">
        <v>42</v>
      </c>
      <c r="C35" s="6">
        <f>'[1]B 34.31'!C23</f>
        <v>18497.800000000003</v>
      </c>
    </row>
    <row r="36" spans="1:3" ht="17" customHeight="1">
      <c r="A36" s="33">
        <f t="shared" si="0"/>
        <v>8</v>
      </c>
      <c r="B36" s="31" t="s">
        <v>44</v>
      </c>
      <c r="C36" s="6">
        <f>'[1]B 34.31'!C24</f>
        <v>199467.4</v>
      </c>
    </row>
    <row r="37" spans="1:3" ht="17" customHeight="1">
      <c r="A37" s="33">
        <f t="shared" si="0"/>
        <v>9</v>
      </c>
      <c r="B37" s="31" t="s">
        <v>46</v>
      </c>
      <c r="C37" s="6">
        <f>'[1]B 34.31'!C25</f>
        <v>496310.4</v>
      </c>
    </row>
    <row r="38" spans="1:3" ht="17" customHeight="1">
      <c r="A38" s="33">
        <f t="shared" si="0"/>
        <v>10</v>
      </c>
      <c r="B38" s="31" t="s">
        <v>48</v>
      </c>
      <c r="C38" s="6">
        <f>'[1]B 34.31'!$C$26</f>
        <v>59494.25920000002</v>
      </c>
    </row>
    <row r="39" spans="1:3" ht="17" customHeight="1">
      <c r="A39" s="22" t="s">
        <v>7</v>
      </c>
      <c r="B39" s="26" t="s">
        <v>12</v>
      </c>
      <c r="C39" s="5">
        <f>'[1]B 34.31'!C28</f>
        <v>1546</v>
      </c>
    </row>
    <row r="40" spans="1:3" ht="17" customHeight="1">
      <c r="A40" s="22" t="s">
        <v>8</v>
      </c>
      <c r="B40" s="26" t="s">
        <v>13</v>
      </c>
      <c r="C40" s="5">
        <f>'[1]B 34.31'!C29</f>
        <v>1200</v>
      </c>
    </row>
    <row r="41" spans="1:3" s="12" customFormat="1" ht="17" customHeight="1">
      <c r="A41" s="22" t="s">
        <v>9</v>
      </c>
      <c r="B41" s="26" t="s">
        <v>14</v>
      </c>
      <c r="C41" s="5">
        <f>'[1]B 34.31'!C30</f>
        <v>98343.00560723225</v>
      </c>
    </row>
    <row r="42" spans="1:3" s="12" customFormat="1" ht="17" customHeight="1">
      <c r="A42" s="22" t="s">
        <v>24</v>
      </c>
      <c r="B42" s="26" t="s">
        <v>15</v>
      </c>
      <c r="C42" s="7">
        <v>0</v>
      </c>
    </row>
    <row r="43" spans="1:3" ht="17" customHeight="1">
      <c r="A43" s="35" t="s">
        <v>16</v>
      </c>
      <c r="B43" s="36" t="s">
        <v>25</v>
      </c>
      <c r="C43" s="8">
        <v>0</v>
      </c>
    </row>
  </sheetData>
  <mergeCells count="3">
    <mergeCell ref="A3:C3"/>
    <mergeCell ref="A4:C4"/>
    <mergeCell ref="A5:C5"/>
  </mergeCells>
  <printOptions horizontalCentered="1"/>
  <pageMargins left="0.5" right="0.2" top="0.35" bottom="0.3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2D37B97-CA41-4436-AEC6-F5DA37A971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FDB07FA-5903-4B7A-B402-68BDF793810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Quang Lương Xuân</dc:creator>
  <cp:keywords/>
  <dc:description/>
  <cp:lastModifiedBy>to binh</cp:lastModifiedBy>
  <cp:lastPrinted>2022-01-05T13:07:38Z</cp:lastPrinted>
  <dcterms:created xsi:type="dcterms:W3CDTF">2018-08-22T07:49:45Z</dcterms:created>
  <dcterms:modified xsi:type="dcterms:W3CDTF">2022-01-05T13:07:42Z</dcterms:modified>
  <cp:category/>
  <cp:version/>
  <cp:contentType/>
  <cp:contentStatus/>
</cp:coreProperties>
</file>