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GUYỄN HOA HUỆ\20. Năm 2026\4. NHCSXH\241. DỰ THẢO QUY CHẾ ỦY THÁC NHCSXH\2. Đề nghị Sở Tư pháp thẩm định dự thảo Quy chế ủy thác NHCSXH\"/>
    </mc:Choice>
  </mc:AlternateContent>
  <bookViews>
    <workbookView xWindow="-120" yWindow="-120" windowWidth="29040" windowHeight="15840" tabRatio="310"/>
  </bookViews>
  <sheets>
    <sheet name="Tổng hợp ý kiến" sheetId="1" r:id="rId1"/>
    <sheet name="Tổng hợp đơn vị" sheetId="2" state="hidden" r:id="rId2"/>
  </sheets>
  <definedNames>
    <definedName name="_xlnm._FilterDatabase" localSheetId="1" hidden="1">'Tổng hợp đơn vị'!$A$3:$F$150</definedName>
    <definedName name="_xlnm.Print_Area" localSheetId="0">'Tổng hợp ý kiến'!$A$1:$D$40</definedName>
    <definedName name="_xlnm.Print_Titles" localSheetId="0">'Tổng hợp ý kiến'!$8:$8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4" i="2"/>
  <c r="D3" i="2"/>
  <c r="E3" i="2"/>
  <c r="F3" i="2"/>
  <c r="M4" i="1"/>
  <c r="C3" i="2" l="1"/>
</calcChain>
</file>

<file path=xl/sharedStrings.xml><?xml version="1.0" encoding="utf-8"?>
<sst xmlns="http://schemas.openxmlformats.org/spreadsheetml/2006/main" count="425" uniqueCount="306">
  <si>
    <t>UBND TỈNH TUYÊN QUANG</t>
  </si>
  <si>
    <t>Nội dung góp ý/tham vấn/phản biện</t>
  </si>
  <si>
    <t>Nội dung tiếp thu, giải trình</t>
  </si>
  <si>
    <t>Sở Y tế</t>
  </si>
  <si>
    <t>Sở Tư pháp</t>
  </si>
  <si>
    <t>Căn cứ ban hành</t>
  </si>
  <si>
    <t>Ngôn ngữ, thể thức, kỹ thuật trình bày của văn bản</t>
  </si>
  <si>
    <t>Sở Xây dựng</t>
  </si>
  <si>
    <t>Sở Dân tộc và Tôn giáo</t>
  </si>
  <si>
    <t>Nhất trí với nội dung dự thảo</t>
  </si>
  <si>
    <t>Sở Công Thương</t>
  </si>
  <si>
    <t>Sở Khoa học và Công nghệ</t>
  </si>
  <si>
    <t>Sở Tài chính</t>
  </si>
  <si>
    <t>Sở Nội vụ</t>
  </si>
  <si>
    <t>Chưa có văn bản</t>
  </si>
  <si>
    <t>Ủy ban Mặt trận Tổ quốc Việt Nam tỉnh</t>
  </si>
  <si>
    <t>Văn phòng UBND tỉnh</t>
  </si>
  <si>
    <t>Trung tâm thông tin và Công báo</t>
  </si>
  <si>
    <t>Phòng Kế hoạch - Tài chính</t>
  </si>
  <si>
    <t>Văn phòng Sở</t>
  </si>
  <si>
    <t>Chi cục Trồng trọt và bảo vệ thực vật</t>
  </si>
  <si>
    <t>Chi cục Chăn nuôi, Thú y và Thủy sản</t>
  </si>
  <si>
    <t>Chi cục Thủy lợi</t>
  </si>
  <si>
    <t>Chi cục Kiểm lâm</t>
  </si>
  <si>
    <t>Chi cục Quản lý đất đai</t>
  </si>
  <si>
    <t>Văn phòng điều phối Chương trình MTQG xây dựng nông thôn mới</t>
  </si>
  <si>
    <t>Trung tâm Khuyến nông</t>
  </si>
  <si>
    <t>Thống kê tỉnh</t>
  </si>
  <si>
    <t>x</t>
  </si>
  <si>
    <t>Phòng Địa chất, Khoáng sản và Tài nguyên nước</t>
  </si>
  <si>
    <t>STT</t>
  </si>
  <si>
    <t>Tên cơ quan, đơn vị</t>
  </si>
  <si>
    <t>Đã có văn bản</t>
  </si>
  <si>
    <t>Có ý kiến tham gia</t>
  </si>
  <si>
    <t>122/TTBVTV-HCTH ngày 18/8/2025</t>
  </si>
  <si>
    <t>112/TTKN-KHKT ngày 18/8/2025</t>
  </si>
  <si>
    <t xml:space="preserve"> 96/CCTL-QLXD&amp;PCTT ngày 18/8/2025</t>
  </si>
  <si>
    <t>104 /CNTYTS-CNTS ngày 18/8/2025</t>
  </si>
  <si>
    <t>210/CCKL-QLBVR ngày 16/8/2025</t>
  </si>
  <si>
    <t>UBND xã Thượng Lâm </t>
  </si>
  <si>
    <t>UBND xã Lâm Bình </t>
  </si>
  <si>
    <t>UBND xã Minh Quang </t>
  </si>
  <si>
    <t>UBND xã Bình An </t>
  </si>
  <si>
    <t>UBND xã Côn Lôn </t>
  </si>
  <si>
    <t>UBND xã Yên Hoa </t>
  </si>
  <si>
    <t>UBND xã Thượng Nông </t>
  </si>
  <si>
    <t>UBND xã Hồng Thái </t>
  </si>
  <si>
    <t>UBND xã Nà Hang </t>
  </si>
  <si>
    <t>UBND xã Tân Mỹ </t>
  </si>
  <si>
    <t>UBND xã Yên Lập </t>
  </si>
  <si>
    <t>UBND xã Tân An </t>
  </si>
  <si>
    <t>UBND xã Chiêm Hóa </t>
  </si>
  <si>
    <t>UBND xã Hòa An </t>
  </si>
  <si>
    <t>UBND xã Kiên Đài </t>
  </si>
  <si>
    <t>UBND xã Tri Phú </t>
  </si>
  <si>
    <t>UBND xã Kim Bình </t>
  </si>
  <si>
    <t>UBND xã Yên Nguyên </t>
  </si>
  <si>
    <t>UBND xã Yên Phú </t>
  </si>
  <si>
    <t>UBND xã Bạch Xa </t>
  </si>
  <si>
    <t>UBND xã Phù Lưu </t>
  </si>
  <si>
    <t>UBND xã Hàm Yên </t>
  </si>
  <si>
    <t>UBND xã Bình Xa </t>
  </si>
  <si>
    <t>UBND xã Thái Sơn </t>
  </si>
  <si>
    <t>UBND xã Thái Hòa </t>
  </si>
  <si>
    <t>UBND xã Hùng Lợi </t>
  </si>
  <si>
    <t>UBND xã Trung Sơn </t>
  </si>
  <si>
    <t>UBND xã Thái Bình </t>
  </si>
  <si>
    <t>UBND xã Tân Long </t>
  </si>
  <si>
    <t>UBND xã Xuân Vân </t>
  </si>
  <si>
    <t>UBND xã Lực Hành </t>
  </si>
  <si>
    <t>UBND xã Yên Sơn </t>
  </si>
  <si>
    <t>UBND xã Nhữ Khê </t>
  </si>
  <si>
    <t>UBND xã Tân Trào </t>
  </si>
  <si>
    <t>UBND xã Minh Thanh </t>
  </si>
  <si>
    <t>UBND xã Sơn Dương </t>
  </si>
  <si>
    <t>UBND xã Bình Ca </t>
  </si>
  <si>
    <t>UBND xã Tân Thanh </t>
  </si>
  <si>
    <t>UBND xã Sơn Thủy </t>
  </si>
  <si>
    <t>UBND xã Phú Lương </t>
  </si>
  <si>
    <t>UBND xã Trường Sinh </t>
  </si>
  <si>
    <t>UBND xã Hồng Sơn </t>
  </si>
  <si>
    <t>UBND xã Đông Thọ </t>
  </si>
  <si>
    <t>UBND xã Lũng Cú </t>
  </si>
  <si>
    <t>UBND xã Đồng Văn </t>
  </si>
  <si>
    <t>UBND xã Sà Phìn </t>
  </si>
  <si>
    <t>UBND xã Phố Bảng </t>
  </si>
  <si>
    <t>UBND xã Lũng Phìn </t>
  </si>
  <si>
    <t>UBND xã Sùng Máng </t>
  </si>
  <si>
    <t>UBND xã Sơn Vĩ </t>
  </si>
  <si>
    <t>UBND xã Mèo Vạc </t>
  </si>
  <si>
    <t>UBND xã Khâu Vai </t>
  </si>
  <si>
    <t>UBND xã Niêm Sơn </t>
  </si>
  <si>
    <t>UBND xã Tát Ngà </t>
  </si>
  <si>
    <t>UBND xã Thắng Mố </t>
  </si>
  <si>
    <t>UBND xã Bạch Đích </t>
  </si>
  <si>
    <t>UBND xã Yên Minh </t>
  </si>
  <si>
    <t>UBND xã Mậu Duệ </t>
  </si>
  <si>
    <t>UBND xã Du Già </t>
  </si>
  <si>
    <t>UBND xã Đường Thượng </t>
  </si>
  <si>
    <t>UBND xã Lùng Tám </t>
  </si>
  <si>
    <t>UBND xã Cán Tỷ </t>
  </si>
  <si>
    <t>UBND xã Nghĩa Thuận </t>
  </si>
  <si>
    <t>UBND xã Quản Bạ </t>
  </si>
  <si>
    <t>UBND xã Tùng Vài </t>
  </si>
  <si>
    <t>UBND xã Yên Cường </t>
  </si>
  <si>
    <t>UBND xã Đường Hồng </t>
  </si>
  <si>
    <t>UBND xã Bắc Mê </t>
  </si>
  <si>
    <t>UBND xã Minh Ngọc </t>
  </si>
  <si>
    <t>UBND xã Ngọc Đường </t>
  </si>
  <si>
    <t>UBND xã Lao Chải </t>
  </si>
  <si>
    <t>UBND xã Thanh Thủy </t>
  </si>
  <si>
    <t>UBND xã Phú Linh </t>
  </si>
  <si>
    <t>UBND xã Linh Hồ </t>
  </si>
  <si>
    <t>UBND xã Bạch Ngọc </t>
  </si>
  <si>
    <t>UBND xã Vị Xuyên </t>
  </si>
  <si>
    <t>UBND xã Việt Lâm </t>
  </si>
  <si>
    <t>UBND xã Tân Quang </t>
  </si>
  <si>
    <t>UBND xã Đồng Tâm </t>
  </si>
  <si>
    <t>UBND xã Liên Hiệp </t>
  </si>
  <si>
    <t>UBND xã Bằng Hành </t>
  </si>
  <si>
    <t>UBND xã Bắc Quang </t>
  </si>
  <si>
    <t>UBND xã Hùng An </t>
  </si>
  <si>
    <t>UBND xã Vĩnh Tuy </t>
  </si>
  <si>
    <t>UBND xã Đồng Yên </t>
  </si>
  <si>
    <t>UBND xã Tiên Yên </t>
  </si>
  <si>
    <t>UBND xã Xuân Giang </t>
  </si>
  <si>
    <t>UBND xã Bằng Lang </t>
  </si>
  <si>
    <t>UBND xã Yên Thành </t>
  </si>
  <si>
    <t>UBND xã Quang Bình </t>
  </si>
  <si>
    <t>UBND xã Tân Trịnh </t>
  </si>
  <si>
    <t>UBND xã Thông Nguyên </t>
  </si>
  <si>
    <t>UBND xã Hồ Thầu </t>
  </si>
  <si>
    <t>UBND xã Nậm Dịch </t>
  </si>
  <si>
    <t>UBND xã Tân Tiến </t>
  </si>
  <si>
    <t>UBND xã Hoàng Su Phì </t>
  </si>
  <si>
    <t>UBND xã Thàng Tín </t>
  </si>
  <si>
    <t>UBND xã Bản Máy </t>
  </si>
  <si>
    <t>UBND xã Pở Ly Ngài </t>
  </si>
  <si>
    <t>UBND xã Xín Mần </t>
  </si>
  <si>
    <t>UBND xã Pà Vầy Sủ </t>
  </si>
  <si>
    <t>UBND xã Nấm Dẫn </t>
  </si>
  <si>
    <t>UBND xã Trung Thịnh </t>
  </si>
  <si>
    <t>UBND xã Khuôn Lùng </t>
  </si>
  <si>
    <t>UBND xã Trung Hà</t>
  </si>
  <si>
    <t>UBND xã Kiến Thiết</t>
  </si>
  <si>
    <t>UBND xã Hùng Đức</t>
  </si>
  <si>
    <t>UBND xã Minh Sơn</t>
  </si>
  <si>
    <t>UBND xã Minh Tân</t>
  </si>
  <si>
    <t>UBND xã Thuận Hòa</t>
  </si>
  <si>
    <t>UBND xã Tùng Bá</t>
  </si>
  <si>
    <t>UBND xã Thượng Sơn</t>
  </si>
  <si>
    <t>UBND xã Cao Bồ</t>
  </si>
  <si>
    <t>UBND xã Ngọc Long</t>
  </si>
  <si>
    <t>UBND xã Giáp Trung</t>
  </si>
  <si>
    <t>UBND xã Tiên Nguyên</t>
  </si>
  <si>
    <t>UBND xã Quảng Nguyên</t>
  </si>
  <si>
    <t>UBND Phường Mỹ Lâm </t>
  </si>
  <si>
    <t>UBND Phường Minh Xuân </t>
  </si>
  <si>
    <t>UBND Phường Nông Tiến </t>
  </si>
  <si>
    <t>UBND Phường An Tường </t>
  </si>
  <si>
    <t>UBND Phường Bình Thuận </t>
  </si>
  <si>
    <t>UBND Phường Hà Giang 1 </t>
  </si>
  <si>
    <t>UBND Phường Hà Giang 2 </t>
  </si>
  <si>
    <t>234/MTTQ-BTT ngày 20/8/2025</t>
  </si>
  <si>
    <t>59/TKT-CNXD ngày 19/8/2025</t>
  </si>
  <si>
    <t>533/SYT-KHTC ngày 14/8/2025</t>
  </si>
  <si>
    <t>644/SXD-ĐTNO ngày 18/8/2025</t>
  </si>
  <si>
    <t>265/SDTTG-CSDT ngày 17/8/2025</t>
  </si>
  <si>
    <t>474/SCT-KHTH ngày 18/8/2025</t>
  </si>
  <si>
    <t>378/STP-XDKTVB&amp;THPL ngày 16/8/2025</t>
  </si>
  <si>
    <t>Tổng số</t>
  </si>
  <si>
    <t>511/SKHCN-CN&amp;CNg ngày 18/8/2025</t>
  </si>
  <si>
    <t>449/SVHTTDL-KHTC ngày 18/8/2025</t>
  </si>
  <si>
    <t>Sở Văn hóa, Thể thao và Du lịch</t>
  </si>
  <si>
    <t>88/UBND-KT ngày 15/8/2025</t>
  </si>
  <si>
    <t>182/UBND-KT ngày 20/8/2025</t>
  </si>
  <si>
    <t>Tổng hợp các đơn vị đã tham gia ý kiến của 147 cơ quan, đơn vị</t>
  </si>
  <si>
    <t>Dự thảo số   /UBND-KT ngày 19/8/2025</t>
  </si>
  <si>
    <t>165/UBND-KT ngày 18/8/2025</t>
  </si>
  <si>
    <t>127/UBND-KT ngày 15/8/2025</t>
  </si>
  <si>
    <t>89/UBND-KT ngày 18/8/2025</t>
  </si>
  <si>
    <t>560/UBND-VHXH ngày 15/8/225</t>
  </si>
  <si>
    <t>98/UBND-KT ngày 18/8/2025</t>
  </si>
  <si>
    <t>173/UBND-KTHT&amp;ĐT ngày 18/8/2025</t>
  </si>
  <si>
    <t>254/UBND-KT ngày 18/8/2025</t>
  </si>
  <si>
    <t>398/UBND-NLN ngày 15/8/2025</t>
  </si>
  <si>
    <t>324/UBND-KT ngày 18/8/2025</t>
  </si>
  <si>
    <t>124/BC-UBND ngày 18/8/2025</t>
  </si>
  <si>
    <t>104/UBND-PKT ngày 15/8/2025</t>
  </si>
  <si>
    <t>Dự thảo văn bản của UBND xã</t>
  </si>
  <si>
    <t>142/UND-KT ngày 16/8/2025</t>
  </si>
  <si>
    <t>145/UBND-KT ngày 18/8/2025</t>
  </si>
  <si>
    <t>181/UBND-KT ngày 18/8/2025</t>
  </si>
  <si>
    <t>163/UBND-KT ngày 19/8/2025</t>
  </si>
  <si>
    <t>243/UBND-TH ngày 18/8/2025</t>
  </si>
  <si>
    <t>83/UBND-NLN ngày 15/8/2025</t>
  </si>
  <si>
    <t>271/BC-UBND ngày 15/8/2025</t>
  </si>
  <si>
    <t>225/UBND-KT ngày 16/8/2025</t>
  </si>
  <si>
    <t>78/UND-KT này 15/8/2025</t>
  </si>
  <si>
    <t>195/UBND-KT ngày 14/8/2025</t>
  </si>
  <si>
    <t>121/BC-UBND ngày 18//0225</t>
  </si>
  <si>
    <t>295/UBND-PKT ngày 22/8/2025</t>
  </si>
  <si>
    <t>177/UBND-KT ngày 19/8/2025</t>
  </si>
  <si>
    <t>158/UBND-PKT ngày 19/8/2025</t>
  </si>
  <si>
    <t>328/UBND-KT ngày 15/8/2025</t>
  </si>
  <si>
    <t>86/BC-UBND ngày 18/8/2025</t>
  </si>
  <si>
    <t>100/UBND-KT ngày 18/8/2025</t>
  </si>
  <si>
    <t>255/UND-KT ngày 18/8/2025</t>
  </si>
  <si>
    <t>652/UBND-PKT ngày 15/8/2025</t>
  </si>
  <si>
    <t>162/UBND-KT ngày 18/8/2025</t>
  </si>
  <si>
    <t>79/BC-UBND ngày 18/8/2025</t>
  </si>
  <si>
    <t>98/UBND-KT ngày    18/8/2025</t>
  </si>
  <si>
    <t>139/UND-KT nngafy 19/8/2025</t>
  </si>
  <si>
    <t>135/UBND-KT ngày 20/8/2025</t>
  </si>
  <si>
    <t>115/UBND-KT ngày 15/8/2025</t>
  </si>
  <si>
    <t>393/UBND-KT ngày    18/8/2025</t>
  </si>
  <si>
    <t>60/UBND-KT ngày 19/8/2025</t>
  </si>
  <si>
    <t>144/UBND-KT ngày 18/8/2025</t>
  </si>
  <si>
    <t>270/UBND-PKT ngày 20/8/2025</t>
  </si>
  <si>
    <t>117/UBND-KT ngày 18/8/2025</t>
  </si>
  <si>
    <t>233/UBND-KT ngày 21/8/2025</t>
  </si>
  <si>
    <t>428/UBND-KTHT&amp;ĐT ngày 19/8/2025</t>
  </si>
  <si>
    <t>214/UBND-KTHT&amp;ĐT ngày 19/8/2025</t>
  </si>
  <si>
    <t>370/UBND-KTHT&amp;ĐT ngày 18/8/2025</t>
  </si>
  <si>
    <t>499/UBND-KTHT&amp;ĐT ngày 18/8/2026</t>
  </si>
  <si>
    <t>176/UND-KT ngày 18/8/2025</t>
  </si>
  <si>
    <t>105/BC_UBNF ngày 19/8/2025</t>
  </si>
  <si>
    <t>112/UBND-KT ngày 19/8/2025</t>
  </si>
  <si>
    <t>507/UND-PKT ngày 18/8/2025</t>
  </si>
  <si>
    <t>95/UBND-KT ngày 19/8/2025</t>
  </si>
  <si>
    <t>357/UBND-KT ngày 18/8/2025</t>
  </si>
  <si>
    <t>124/UBND-KT ngày 18/8/2025</t>
  </si>
  <si>
    <t>24/UBND-KT ngày 15/8/2025</t>
  </si>
  <si>
    <t>147/UBND-KT ngày 18/8/2025</t>
  </si>
  <si>
    <t>248/UBND-KT ngày 19/8/2025</t>
  </si>
  <si>
    <t>97/UBND-KT ngày 17/8/2025</t>
  </si>
  <si>
    <t>221/UBND-PKT ngày 18/8/2025</t>
  </si>
  <si>
    <t>170/UBND ngày 20/8/205</t>
  </si>
  <si>
    <t>Nhất trí, Không có ý kiến khác tham gia</t>
  </si>
  <si>
    <t>470/VP-PVHCC ngày 22/8/2025</t>
  </si>
  <si>
    <t>1509/SNV-TC ngày 17/8/2025</t>
  </si>
  <si>
    <t>917/STC-NS ngày 22/8/2025</t>
  </si>
  <si>
    <t>50/VP-BBT ngày 25/8/2025</t>
  </si>
  <si>
    <t>295/UBND-KT ngày 22/8/2025</t>
  </si>
  <si>
    <t>70/VPĐP-KHTH NGÀY 26/8/2025</t>
  </si>
  <si>
    <t>II</t>
  </si>
  <si>
    <t>Các đơn vị có Văn bản tham gia nhất trí với dự thảo</t>
  </si>
  <si>
    <t>Chủ thể góp ý/tham vấn/
phản biện</t>
  </si>
  <si>
    <t>Chính sách hoặc nhóm 
vấn đề, điều, khoản</t>
  </si>
  <si>
    <t>SỞ TÀI CHÍNH</t>
  </si>
  <si>
    <t>2. Kết quả cụ thể như sau:</t>
  </si>
  <si>
    <t>Sở Nông nghiệp và Môi trường</t>
  </si>
  <si>
    <t>BẢN TỔNG HỢP Ý KIẾN, TIẾP THU, GIẢI TRÌNH Ý KIẾN GÓP Ý, THAM VẤN CHÍNH SÁCH ĐỐI VỚI DỰ THẢO QUYẾT ĐỊNH CỦA ỦY BAN NHÂN DÂN TỈNH VỀ QUY CHẾ QUẢN LÝ VÀ SỬ DỤNG NGUỒN VỐN NGÂN SÁCH CẤP TỈNH ỦY THÁC QUA NHCSXH ĐỂ CHO VAY ĐỐI VỚI NGƯỜI NGHÈO VÀ CÁC ĐỐI TƯỢNG CHÍNH SÁCH KHÁC TRÊN ĐỊA BÀN TỈNH TUYÊN QUANG</t>
  </si>
  <si>
    <t>Căn cứ Luật Ban hành văn bản quy phạm pháp luật, Sở Tài chính đã tổ chức lấy ý kiến, tham gia đối với hồ sơ Dự thảo Quyết định của Ủy ban nhân dân tỉnh về Quy chế quản lý và sử dụng nguồn vốn ngân sách cấp tỉnh ủy thác qua NHCSXH tỉnh để cho vay đối với người nghèo và các đối tượng chính sách khác trên địa bàn tỉnh Tuyên Quang.</t>
  </si>
  <si>
    <t>Điều 6. Đối tượng cho vay</t>
  </si>
  <si>
    <t>Điều 14. Trách nhiệm của các cơ quan, đơn vị, địa phương</t>
  </si>
  <si>
    <t>Tiếp thu ý kiến. Cơ quan soạn thảo đã chỉnh sửa, bổ sung vào dự thảo Quyết định</t>
  </si>
  <si>
    <t>Về khoản 4 nêu nhiệm vụ của Sở Nội vụ: Đề nghị chuyển nội dung điểm b từ Sở Nội vụ sang nhiệm vụ đối với Ủy ban nhân dân cấp xã. Lý do: Chức năng, nhiệm vụ về quản lý nhà nước đối với công tác giảm nghèo và triển khai, hướng dẫn rà soát, xác định hộ nghèo được giao Sở Nông nghiệp và Môi trường và Ủy ban nhân dân cấp xã</t>
  </si>
  <si>
    <t>1. Tổng số cơ quan, tổ chức, cá nhân đã gửi xin ý kiến, tham vấn/góp ý, phản biện xã hội và tổng số ý kiến nhận được: 05 cơ quan, đơn vị (trong đó: 03 đơn vị có ý kiến tham gia, 02 đơn vị nhất trí với nội dung dự thảo)</t>
  </si>
  <si>
    <t>g) Bổ sung quy định về bãi bỏ việc áp dụng Quyết định số 10/2017/QĐUBND này 27/7/2017 của UBND tỉnh Tuyên Quang tại Quyết định số 764/QĐUBND ngày 29/9/2025 của UBND tỉnh Tuyên Quang cho đầy đủ.</t>
  </si>
  <si>
    <t>Điều 4. Cơ quan chuyên môn được UBND tỉnh giao ký hợp đồng ủy thác với Chi nhánh NHCSXH tỉnh</t>
  </si>
  <si>
    <t>Điều 8. Mức cho vay, thời hạn cho vay, lãi suất cho vay</t>
  </si>
  <si>
    <t>Chi nhánh NHCSXH</t>
  </si>
  <si>
    <t>Điều 1. Phạm vi điều chỉnh, đối tượng áp dụng</t>
  </si>
  <si>
    <t>Sở Tài chính bỏ nội dung Điều 3 theo ý kiến của Sở Tư pháp do không thuộc nội dung quy chế giao UBND tỉnh quy định theo quy định tại Điều 5 Thông tư số 11/2017/TT-BTC được sửa đổi, bổ sung bởi Thông tư số 84/2025/TT-BTC.</t>
  </si>
  <si>
    <t>Điều 5. Lập, phân bổ dự toán và quy trình chuyển nguồn vốn ngân sách cấp tỉnh hằng năm, giai đoạn để cho vay đối với người nghèo và các đối tượng chính sách khác</t>
  </si>
  <si>
    <t>Điều 10. Quản lý và sử dụng tiền lãi cho vay</t>
  </si>
  <si>
    <t>Chi nhánh NHCSXH tỉnh</t>
  </si>
  <si>
    <t>Điều 2. Nguồn vốn ngân sách cấp tỉnh ủy thác qua Chi nhánh NHCSXH tỉnh và Điều 3. Nguyên tắc quản lý và sử dụng vốn vay, Điều 15. Xử lý vi phạm</t>
  </si>
  <si>
    <t>Điều 16. Quy định chuyển tiếp</t>
  </si>
  <si>
    <t>Đề nghị sửa Quyết định số “2189” thành Quyết định số “1289” tại khoản 1, 2</t>
  </si>
  <si>
    <t>Điều 17. Hiệu lực thi hành</t>
  </si>
  <si>
    <t xml:space="preserve">Đề nghị sửa Quyết định số “2189” thành Quyết định số “1289” tại điểm b khoản 2 </t>
  </si>
  <si>
    <t>Dự thảo Quyết định</t>
  </si>
  <si>
    <r>
      <t xml:space="preserve">b) Phần căn cứ pháp lý đề nghị:  
- Căn cứ thứ 6 đề nghị chỉnh sửa năm ban hành tại phần số, ký hiệu thành </t>
    </r>
    <r>
      <rPr>
        <i/>
        <sz val="11"/>
        <rFont val="Times New Roman"/>
        <family val="1"/>
      </rPr>
      <t>“2026”</t>
    </r>
    <r>
      <rPr>
        <sz val="11"/>
        <rFont val="Times New Roman"/>
        <family val="1"/>
      </rPr>
      <t xml:space="preserve"> cho chính xác và bỏ cụm từ </t>
    </r>
    <r>
      <rPr>
        <i/>
        <sz val="11"/>
        <rFont val="Times New Roman"/>
        <family val="1"/>
      </rPr>
      <t xml:space="preserve">“ngày 10 tháng 01 năm 2026” </t>
    </r>
    <r>
      <rPr>
        <sz val="11"/>
        <rFont val="Times New Roman"/>
        <family val="1"/>
      </rPr>
      <t>cho khoa học và thống nhất với các căn cứ khác của dự thảo, cụ thể như sau:</t>
    </r>
    <r>
      <rPr>
        <i/>
        <sz val="11"/>
        <rFont val="Times New Roman"/>
        <family val="1"/>
      </rPr>
      <t xml:space="preserve"> “Căn cứ Nghị định số 06/2026/NĐ-CP của Chính phủ quy định về tổ chức và hoạt động của Ngân hàng Chính sách xã hội;” </t>
    </r>
    <r>
      <rPr>
        <sz val="11"/>
        <rFont val="Times New Roman"/>
        <family val="1"/>
      </rPr>
      <t xml:space="preserve">
- Khổ thứ 11 </t>
    </r>
    <r>
      <rPr>
        <i/>
        <sz val="11"/>
        <rFont val="Times New Roman"/>
        <family val="1"/>
      </rPr>
      <t>“Theo đề nghị của Giám đốc Sở Tài chính tại Tờ trình số ...ngày ...tháng…năm..., Báo cáo thẩm định số ... ngày ...tháng... năm... của Sở Tư pháp;”</t>
    </r>
    <r>
      <rPr>
        <sz val="11"/>
        <rFont val="Times New Roman"/>
        <family val="1"/>
      </rPr>
      <t xml:space="preserve"> đề nghị chỉnh sửa thành </t>
    </r>
    <r>
      <rPr>
        <i/>
        <sz val="11"/>
        <rFont val="Times New Roman"/>
        <family val="1"/>
      </rPr>
      <t>“Theo đề nghị của Giám đốc Sở Tài chính”</t>
    </r>
    <r>
      <rPr>
        <sz val="11"/>
        <rFont val="Times New Roman"/>
        <family val="1"/>
      </rPr>
      <t xml:space="preserve"> cho ngắn gọn và phù hợp với mẫu số 20 Phụ lục III ban hành kèm theo Nghị định số 187/2025/NĐ-CP.</t>
    </r>
  </si>
  <si>
    <r>
      <t xml:space="preserve">Tại căn cứ thứ sáu: Đề nghị sửa </t>
    </r>
    <r>
      <rPr>
        <i/>
        <sz val="11"/>
        <rFont val="Times New Roman"/>
        <family val="1"/>
      </rPr>
      <t>“2025”</t>
    </r>
    <r>
      <rPr>
        <sz val="11"/>
        <rFont val="Times New Roman"/>
        <family val="1"/>
      </rPr>
      <t xml:space="preserve"> thành </t>
    </r>
    <r>
      <rPr>
        <i/>
        <sz val="11"/>
        <rFont val="Times New Roman"/>
        <family val="1"/>
      </rPr>
      <t xml:space="preserve">“2026" </t>
    </r>
    <r>
      <rPr>
        <sz val="11"/>
        <rFont val="Times New Roman"/>
        <family val="1"/>
      </rPr>
      <t>và chỉnh sửa thành:</t>
    </r>
    <r>
      <rPr>
        <i/>
        <sz val="11"/>
        <rFont val="Times New Roman"/>
        <family val="1"/>
      </rPr>
      <t xml:space="preserve"> “Căn cứ Nghị định số 06/2026/NĐ-CP ngày 10 tháng 01 năm 2026 của Chính phủ quy định về tổ chức và hoạt động của Ngân hàng Chính sách xã hội”</t>
    </r>
  </si>
  <si>
    <r>
      <t xml:space="preserve">Đề nghị bỏ cụm từ </t>
    </r>
    <r>
      <rPr>
        <i/>
        <sz val="11"/>
        <rFont val="Times New Roman"/>
        <family val="1"/>
      </rPr>
      <t>“quy định của Chính phủ và”</t>
    </r>
    <r>
      <rPr>
        <sz val="11"/>
        <rFont val="Times New Roman"/>
        <family val="1"/>
      </rPr>
      <t xml:space="preserve"> vào khoản 1 và chỉnh sửa thành: </t>
    </r>
    <r>
      <rPr>
        <i/>
        <sz val="11"/>
        <rFont val="Times New Roman"/>
        <family val="1"/>
      </rPr>
      <t>“1. Phạm vi điều chỉnh Quyết định này quy định việc quản lý và sử dụng nguồn vốn ngân sách cấp tỉnh ủy thác qua Chi nhánh Ngân hàng Chính sách xã hội tỉnh Tuyên Quang (nay viết tắt là Chi nhánh NHCSXH tỉnh) để cho vay đối với người nghèo và các đối tượng chính sách khác trên địa bàn tỉnh Tuyên Quang Nghị quyết của Hội đồng nhân dân tỉnh”.</t>
    </r>
  </si>
  <si>
    <r>
      <t xml:space="preserve">Đề nghị sửa cụm từ </t>
    </r>
    <r>
      <rPr>
        <i/>
        <sz val="11"/>
        <rFont val="Times New Roman"/>
        <family val="1"/>
      </rPr>
      <t>“đồng ý ”</t>
    </r>
    <r>
      <rPr>
        <sz val="11"/>
        <rFont val="Times New Roman"/>
        <family val="1"/>
      </rPr>
      <t xml:space="preserve"> thành</t>
    </r>
    <r>
      <rPr>
        <i/>
        <sz val="11"/>
        <rFont val="Times New Roman"/>
        <family val="1"/>
      </rPr>
      <t xml:space="preserve"> “chấp thuận”</t>
    </r>
    <r>
      <rPr>
        <sz val="11"/>
        <rFont val="Times New Roman"/>
        <family val="1"/>
      </rPr>
      <t xml:space="preserve"> vào khoản 2 và chỉnh sửa thành: </t>
    </r>
    <r>
      <rPr>
        <i/>
        <sz val="11"/>
        <rFont val="Times New Roman"/>
        <family val="1"/>
      </rPr>
      <t xml:space="preserve">“2. Nguồn vốn ủy thác cho chương trình tín dụng nào thì sử dụng cho chương trình tín dụng đó, Chi nhánh NHCSXH tỉnh không được tự ý điều chuyển vốn sử dụng cho chương trình khác nếu không được Ủy ban nhân dân tỉnh </t>
    </r>
    <r>
      <rPr>
        <i/>
        <u/>
        <sz val="11"/>
        <rFont val="Times New Roman"/>
        <family val="1"/>
      </rPr>
      <t>chấp thuận</t>
    </r>
    <r>
      <rPr>
        <i/>
        <sz val="11"/>
        <rFont val="Times New Roman"/>
        <family val="1"/>
      </rPr>
      <t xml:space="preserve"> bằng văn bản”.</t>
    </r>
  </si>
  <si>
    <r>
      <t xml:space="preserve">Đề nghị thay cụm từ </t>
    </r>
    <r>
      <rPr>
        <i/>
        <sz val="11"/>
        <rFont val="Times New Roman"/>
        <family val="1"/>
      </rPr>
      <t>“Sở Nội vụ”</t>
    </r>
    <r>
      <rPr>
        <sz val="11"/>
        <rFont val="Times New Roman"/>
        <family val="1"/>
      </rPr>
      <t xml:space="preserve"> thành </t>
    </r>
    <r>
      <rPr>
        <i/>
        <sz val="11"/>
        <rFont val="Times New Roman"/>
        <family val="1"/>
      </rPr>
      <t>“Sở Tài chính”</t>
    </r>
    <r>
      <rPr>
        <sz val="11"/>
        <rFont val="Times New Roman"/>
        <family val="1"/>
      </rPr>
      <t xml:space="preserve"> tại khoản 1 và chỉnh sửa thành: </t>
    </r>
    <r>
      <rPr>
        <i/>
        <sz val="11"/>
        <rFont val="Times New Roman"/>
        <family val="1"/>
      </rPr>
      <t>“1. Giao Sở Tài chính ký hợp đồng ủy thác với Chi nhánh NHCSXH tỉnh”</t>
    </r>
    <r>
      <rPr>
        <sz val="11"/>
        <rFont val="Times New Roman"/>
        <family val="1"/>
      </rPr>
      <t xml:space="preserve">. Lý do: Giao sở Tài chính là cơ quan chuyên môn ký Hợp đồng ủy thác với NHCSXH sẽ thuận lợi trong việc theo dõi, kiểm tra, quyết toán hằng năm. 
- Đề nghị thay cụm từ </t>
    </r>
    <r>
      <rPr>
        <i/>
        <sz val="11"/>
        <rFont val="Times New Roman"/>
        <family val="1"/>
      </rPr>
      <t>“Sở Nội vụ”</t>
    </r>
    <r>
      <rPr>
        <sz val="11"/>
        <rFont val="Times New Roman"/>
        <family val="1"/>
      </rPr>
      <t xml:space="preserve"> thành </t>
    </r>
    <r>
      <rPr>
        <i/>
        <sz val="11"/>
        <rFont val="Times New Roman"/>
        <family val="1"/>
      </rPr>
      <t>“Sở Tài chính”</t>
    </r>
    <r>
      <rPr>
        <sz val="11"/>
        <rFont val="Times New Roman"/>
        <family val="1"/>
      </rPr>
      <t xml:space="preserve"> vào khoản 2 và chỉnh sửa thành: </t>
    </r>
    <r>
      <rPr>
        <i/>
        <sz val="11"/>
        <rFont val="Times New Roman"/>
        <family val="1"/>
      </rPr>
      <t>“2. Trường hợp có thay đổi về nội dung hợp đồng ủy thác, Sở Tài chính và Chi nhánh NHCSXH tỉnh thực hiện điều chỉnh hợp đồng ủy thác hoặc ký bổ sung phụ lục hợp đồng ủy thác”.</t>
    </r>
    <r>
      <rPr>
        <sz val="11"/>
        <rFont val="Times New Roman"/>
        <family val="1"/>
      </rPr>
      <t xml:space="preserve">
</t>
    </r>
  </si>
  <si>
    <r>
      <t>Đề nghị bổ sung cụm từ</t>
    </r>
    <r>
      <rPr>
        <i/>
        <sz val="11"/>
        <rFont val="Times New Roman"/>
        <family val="1"/>
      </rPr>
      <t xml:space="preserve"> “từ ngân sách tỉnh”</t>
    </r>
    <r>
      <rPr>
        <sz val="11"/>
        <rFont val="Times New Roman"/>
        <family val="1"/>
      </rPr>
      <t xml:space="preserve"> vào điểm b khoản 1 và chỉnh sửa thành: </t>
    </r>
    <r>
      <rPr>
        <i/>
        <sz val="11"/>
        <rFont val="Times New Roman"/>
        <family val="1"/>
      </rPr>
      <t xml:space="preserve">“b) Trên cơ sở đề xuất bổ sung nguồn vốn ủy thác của Chi nhánh NHCSXH tỉnh, căn cứ khả năng cân đối ngân sách và mục tiêu phát triển kinh tế xã hội của địa phương, Sở Tài chính tổng hợp, báo cáo UBND tỉnh trình Hội đồng nhân dân tỉnh bổ sung nguồn vốn </t>
    </r>
    <r>
      <rPr>
        <i/>
        <u/>
        <sz val="11"/>
        <rFont val="Times New Roman"/>
        <family val="1"/>
      </rPr>
      <t>từ ngân sách tỉnh</t>
    </r>
    <r>
      <rPr>
        <i/>
        <sz val="11"/>
        <rFont val="Times New Roman"/>
        <family val="1"/>
      </rPr>
      <t xml:space="preserve"> ủy thác qua Chi nhánh NHCSXH tỉnh cho vay theo quy định, đảm bảo phù hợp với quy định của Luật Ngân sách nhà nước và Luật Đầu tư công”.</t>
    </r>
  </si>
  <si>
    <r>
      <t xml:space="preserve">Đề nghị bổ sung cụm từ “Người lao động” vào khoản 1, khoản 2 để đảm bảo cụ thể đối tượng khi lập hồ sơ vay vốn và chỉnh sửa thành: </t>
    </r>
    <r>
      <rPr>
        <i/>
        <sz val="11"/>
        <rFont val="Times New Roman"/>
        <family val="1"/>
      </rPr>
      <t xml:space="preserve">“1. </t>
    </r>
    <r>
      <rPr>
        <i/>
        <u/>
        <sz val="11"/>
        <rFont val="Times New Roman"/>
        <family val="1"/>
      </rPr>
      <t xml:space="preserve">Người lao động </t>
    </r>
    <r>
      <rPr>
        <i/>
        <sz val="11"/>
        <rFont val="Times New Roman"/>
        <family val="1"/>
      </rPr>
      <t xml:space="preserve">thuộc hộ nghèo, hộ cận nghèo; </t>
    </r>
    <r>
      <rPr>
        <i/>
        <u/>
        <sz val="11"/>
        <rFont val="Times New Roman"/>
        <family val="1"/>
      </rPr>
      <t xml:space="preserve">người lao động là người dân tộc thiểu số, người khuyết tật có nhu cầu vay vốn </t>
    </r>
    <r>
      <rPr>
        <i/>
        <sz val="11"/>
        <rFont val="Times New Roman"/>
        <family val="1"/>
      </rPr>
      <t xml:space="preserve">hỗ trợ tạo việc làm, duy trì và mở rộng việc làm </t>
    </r>
    <r>
      <rPr>
        <i/>
        <u/>
        <sz val="11"/>
        <rFont val="Times New Roman"/>
        <family val="1"/>
      </rPr>
      <t>và vay vốn hỗ trợ đi làm việc ở nước ngoài theo hợp đồng</t>
    </r>
    <r>
      <rPr>
        <i/>
        <sz val="11"/>
        <rFont val="Times New Roman"/>
        <family val="1"/>
      </rPr>
      <t xml:space="preserve">; người chấp hành xong án phạt tù và các đối tượng chính sách khác tương ứng với từng chương trình tín dụng chính sách theo quy định hiện hành của Chính phủ, Thủ tướng Chính phủ. 2. </t>
    </r>
    <r>
      <rPr>
        <i/>
        <u/>
        <sz val="11"/>
        <rFont val="Times New Roman"/>
        <family val="1"/>
      </rPr>
      <t>Người lao động là các</t>
    </r>
    <r>
      <rPr>
        <i/>
        <sz val="11"/>
        <rFont val="Times New Roman"/>
        <family val="1"/>
      </rPr>
      <t xml:space="preserve"> đối tượng chính sách khác tại địa phương (ngoài đối tượng quy định tại Khoản 1 Điều này) do Hội đồng nhân dân tỉnh quyết định (nếu có).”</t>
    </r>
  </si>
  <si>
    <r>
      <t xml:space="preserve">Cơ quan soạn thảo không tiếp thu ý kiến. Đề nghị giữ nguyên nội dung đề xuất. Đơn vị soạn thảo đề nghị giữ nguyên theo dự thảo.
Lý do: Khoản 3, Điều 5 Thông tư số 11/2017/TT-BTC quy định: </t>
    </r>
    <r>
      <rPr>
        <i/>
        <sz val="11"/>
        <rFont val="Times New Roman"/>
        <family val="1"/>
      </rPr>
      <t>"3. Đối tượng cho vay: theo quy định tại Điều 2 Nghị định số 78/2002/NĐ-CP ngày 04/10/2002 của Chính phủ và một số đối tượng chính sách khác tại địa phương do Hội đồng nhân dân cấp tỉnh quyết định (nếu có)".</t>
    </r>
    <r>
      <rPr>
        <sz val="11"/>
        <rFont val="Times New Roman"/>
        <family val="1"/>
      </rPr>
      <t xml:space="preserve">
Sở Tài chính căn cứ quy định tại Điều 2 Nghị định số 78/2002/NĐ-CP về người nghèo và các đối tượng chính sách khác được vay vốn tín dụng ưu đãi để quy định đối tượng cho vay.</t>
    </r>
  </si>
  <si>
    <r>
      <t xml:space="preserve">đ) Điều 8 dự thảo quy định: </t>
    </r>
    <r>
      <rPr>
        <i/>
        <sz val="11"/>
        <rFont val="Times New Roman"/>
        <family val="1"/>
      </rPr>
      <t xml:space="preserve">“Điều 8. Mức cho vay, thời hạn cho vay, lãi suất cho vay Thực hiện theo quy định tại Điều 3 Nghị quyết số 32/2025/NQ-HĐND.” </t>
    </r>
    <r>
      <rPr>
        <sz val="11"/>
        <rFont val="Times New Roman"/>
        <family val="1"/>
      </rPr>
      <t xml:space="preserve">Đề nghị xem xét, </t>
    </r>
    <r>
      <rPr>
        <b/>
        <sz val="11"/>
        <rFont val="Times New Roman"/>
        <family val="1"/>
      </rPr>
      <t>bỏ</t>
    </r>
    <r>
      <rPr>
        <sz val="11"/>
        <rFont val="Times New Roman"/>
        <family val="1"/>
      </rPr>
      <t xml:space="preserve"> Điều 8 dự thảo, vì khoản 5 Điều 5 Thông tư số 11/2017/TT-BTC được sửa đổi, bổ sung bởi khoản 3 Điều 1 Thông tư số 84/2025/TT-BTC quy định </t>
    </r>
    <r>
      <rPr>
        <i/>
        <sz val="11"/>
        <rFont val="Times New Roman"/>
        <family val="1"/>
      </rPr>
      <t>“Mức cho vay, thời hạn cho vay, lãi suất cho vay d</t>
    </r>
    <r>
      <rPr>
        <i/>
        <u/>
        <sz val="11"/>
        <rFont val="Times New Roman"/>
        <family val="1"/>
      </rPr>
      <t>o Hội đồng nhân dân cấp tỉnh quy định</t>
    </r>
    <r>
      <rPr>
        <i/>
        <sz val="11"/>
        <rFont val="Times New Roman"/>
        <family val="1"/>
      </rPr>
      <t xml:space="preserve"> trên cơ sở các quy định hiện hành của NHCSXH và phù hợp với thực tế tại địa phương”.</t>
    </r>
  </si>
  <si>
    <r>
      <t xml:space="preserve">Đề nghị bổ sung cụm từ “HĐQT” và “NHCSXH tỉnh” tại điểm b mục tiểu khoản 7.2 khoản 7 và chỉnh sửa thành: </t>
    </r>
    <r>
      <rPr>
        <i/>
        <sz val="11"/>
        <rFont val="Times New Roman"/>
        <family val="1"/>
      </rPr>
      <t>“b) Đối với kinh phí cho các Sở, ngành, đơn vị: Các đơn vị quyết toán số kinh phí đã chi vào tổng quyết toán của đơn vị theo quy định của Luật Ngân sách Nhà nước, đồng thời tổng hợp số liệu báo cáo về Ban đại diện HĐQT NHCSXH tỉnh (thông qua Chi nhánh NHCSXH tỉnh) trước ngày 28/02 năm sau. Chi nhánh NHCSXH tỉnh tổng hợp số chi của các sở, ngành, đơn vị liên quan và số chi của Ban đại diện Hội đồng quản trị NHCSXH tỉnh báo cáo Ban đại diện Hội đồng quản trị NHCSXH tỉnh vào kỳ họp gần nhất.”</t>
    </r>
  </si>
  <si>
    <r>
      <t xml:space="preserve">Khoản 3 nhiệm vụ của Chi nhánh NHCSXH tỉnh:
- Tại điểm b có nêu </t>
    </r>
    <r>
      <rPr>
        <i/>
        <sz val="11"/>
        <rFont val="Times New Roman"/>
        <family val="1"/>
      </rPr>
      <t xml:space="preserve">“nguồn ngân sách </t>
    </r>
    <r>
      <rPr>
        <i/>
        <u/>
        <sz val="11"/>
        <rFont val="Times New Roman"/>
        <family val="1"/>
      </rPr>
      <t>thành phố</t>
    </r>
    <r>
      <rPr>
        <i/>
        <sz val="11"/>
        <rFont val="Times New Roman"/>
        <family val="1"/>
      </rPr>
      <t xml:space="preserve"> ủy thác”</t>
    </r>
    <r>
      <rPr>
        <sz val="11"/>
        <rFont val="Times New Roman"/>
        <family val="1"/>
      </rPr>
      <t xml:space="preserve"> đề nghị chỉnh sửa thành </t>
    </r>
    <r>
      <rPr>
        <i/>
        <sz val="11"/>
        <rFont val="Times New Roman"/>
        <family val="1"/>
      </rPr>
      <t xml:space="preserve">“nguồn ngân sách </t>
    </r>
    <r>
      <rPr>
        <i/>
        <u/>
        <sz val="11"/>
        <rFont val="Times New Roman"/>
        <family val="1"/>
      </rPr>
      <t>tỉnh</t>
    </r>
    <r>
      <rPr>
        <i/>
        <sz val="11"/>
        <rFont val="Times New Roman"/>
        <family val="1"/>
      </rPr>
      <t xml:space="preserve"> ủy thác”</t>
    </r>
    <r>
      <rPr>
        <sz val="11"/>
        <rFont val="Times New Roman"/>
        <family val="1"/>
      </rPr>
      <t xml:space="preserve"> hoặc </t>
    </r>
    <r>
      <rPr>
        <i/>
        <sz val="11"/>
        <rFont val="Times New Roman"/>
        <family val="1"/>
      </rPr>
      <t xml:space="preserve">“nguồn ngân sách </t>
    </r>
    <r>
      <rPr>
        <i/>
        <u/>
        <sz val="11"/>
        <rFont val="Times New Roman"/>
        <family val="1"/>
      </rPr>
      <t>địa phương</t>
    </r>
    <r>
      <rPr>
        <i/>
        <sz val="11"/>
        <rFont val="Times New Roman"/>
        <family val="1"/>
      </rPr>
      <t xml:space="preserve"> ủy thác”.</t>
    </r>
    <r>
      <rPr>
        <sz val="11"/>
        <rFont val="Times New Roman"/>
        <family val="1"/>
      </rPr>
      <t xml:space="preserve">
- Tại điểm e: Đề nghị sửa thành: </t>
    </r>
    <r>
      <rPr>
        <i/>
        <sz val="11"/>
        <rFont val="Times New Roman"/>
        <family val="1"/>
      </rPr>
      <t xml:space="preserve">“e) Định kỳ 6 tháng, hằng năm hoặc theo yêu cầu đột xuất, báo cáo tổng nguồn vốn, kết quả cho vay từ nguồn vốn uỷ thác gửi Ủy ban nhân dân tỉnh, Sở Tài chính, </t>
    </r>
    <r>
      <rPr>
        <i/>
        <u/>
        <sz val="11"/>
        <rFont val="Times New Roman"/>
        <family val="1"/>
      </rPr>
      <t>Sở Nội vụ;</t>
    </r>
    <r>
      <rPr>
        <i/>
        <sz val="11"/>
        <rFont val="Times New Roman"/>
        <family val="1"/>
      </rPr>
      <t xml:space="preserve"> tham mưu Ủy ban nhân dân các cấp tổ chức tổng kết đánh giá kết quả thực hiện cho vay các chương trình tín dụng.”.</t>
    </r>
    <r>
      <rPr>
        <sz val="11"/>
        <rFont val="Times New Roman"/>
        <family val="1"/>
      </rPr>
      <t xml:space="preserve">
Lý do: Để đúng với quy định tại khoản 6 Điều 1 Thông tư số 84/2025/TT-BTC ngày 19/8/2025 của Bộ trưởng Bộ Tài chính đối với cơ quan chuyên môn được giao ký hợp đồng ủy thác và đảm bảo công tác theo dõi tình hình, kết quả thực hiện nhiệm vụ ủy quyền ký Hợp đồng ủy thác với Chi nhánh NHCSXH tỉnh tại khoản 1 Điều 4 dự thảo Quyết định.</t>
    </r>
  </si>
  <si>
    <r>
      <t xml:space="preserve">Đồng thời thay thế nội dung điểm b thành: </t>
    </r>
    <r>
      <rPr>
        <i/>
        <sz val="11"/>
        <rFont val="Times New Roman"/>
        <family val="1"/>
      </rPr>
      <t>“b. Theo dõi, rà soát các đối tượng được thực hiện chính sách cho vay giải quyết việc làm theo quy định pháp luật việc làm, trường hợp phát sinh các đối tượng khác ngoài đối tượng quy định tại khoản 3 và khoản 4 Điều 9 Luật Việc làm số 74/2025/QH15 cần thiết được vay vốn với mức lãi suất thấp hơn từ nguồn vốn ngân sách địa phương ủy thác cho Ngân hàng CSXH và tình hình thực tiễn của tỉnh, kịp thời tham mưu UBND tỉnh xây dựng Nghị quyết trình HĐND tỉnh theo quy định của pháp luật về ban hành văn bản quy phạm pháp luật và các văn bản hiện hành có liên quan.”</t>
    </r>
    <r>
      <rPr>
        <sz val="11"/>
        <rFont val="Times New Roman"/>
        <family val="1"/>
      </rPr>
      <t xml:space="preserve"> theo chỉ đạo tại Văn bản số 4014/UBND-NC ngày 03/12/2025 của UBND tỉnh.</t>
    </r>
  </si>
  <si>
    <r>
      <t xml:space="preserve">Cơ quan soạn thảo chỉnh sửa như sau: </t>
    </r>
    <r>
      <rPr>
        <i/>
        <sz val="11"/>
        <rFont val="Times New Roman"/>
        <family val="1"/>
      </rPr>
      <t xml:space="preserve">“b. Theo dõi, rà soát các đối tượng được thực hiện chính sách cho vay giải quyết việc làm theo quy định pháp luật việc làm". 
</t>
    </r>
    <r>
      <rPr>
        <sz val="11"/>
        <rFont val="Times New Roman"/>
        <family val="1"/>
      </rPr>
      <t>Đối với nội dung tham mưu UBND tỉnh xây dựng Nghị quyết trình HĐND tỉnh các đối tượng khác ngoài đối tượng quy định tại khoản 3 và khoản 4 Điều 9 Luật Việc làm số 74/2025/QH15 cần thiết được vay vốn với mức lãi suất thấp hơn từ nguồn vốn ngân sách địa phương ủy thác cho Ngân hàng CSXH, đề nghị Sở Nội vụ căn cứ chỉ đạo của UBND tỉnh và văn bản pháp luật liên quan tham mưu tổ chức thực hiện theo quy định. Sở Tài chính không đưa nội dung trên vào dự thảo Quyết định.</t>
    </r>
  </si>
  <si>
    <r>
      <t xml:space="preserve">e) Điểm a khoản 3 Điều 14 dự thảo đề nghị chỉnh sửa cụm từ </t>
    </r>
    <r>
      <rPr>
        <i/>
        <sz val="11"/>
        <rFont val="Times New Roman"/>
        <family val="1"/>
      </rPr>
      <t>“ngân sách thành phố”</t>
    </r>
    <r>
      <rPr>
        <sz val="11"/>
        <rFont val="Times New Roman"/>
        <family val="1"/>
      </rPr>
      <t xml:space="preserve"> thành </t>
    </r>
    <r>
      <rPr>
        <i/>
        <sz val="11"/>
        <rFont val="Times New Roman"/>
        <family val="1"/>
      </rPr>
      <t xml:space="preserve">“ngân sách tỉnh” </t>
    </r>
    <r>
      <rPr>
        <sz val="11"/>
        <rFont val="Times New Roman"/>
        <family val="1"/>
      </rPr>
      <t>cho chính xác</t>
    </r>
  </si>
  <si>
    <r>
      <t xml:space="preserve"> - Đề nghị bỏ cụm từ</t>
    </r>
    <r>
      <rPr>
        <i/>
        <sz val="11"/>
        <rFont val="Times New Roman"/>
        <family val="1"/>
      </rPr>
      <t xml:space="preserve"> “cho vay” </t>
    </r>
    <r>
      <rPr>
        <sz val="11"/>
        <rFont val="Times New Roman"/>
        <family val="1"/>
      </rPr>
      <t xml:space="preserve">tại điểm e, khoản 3 và chỉnh sửa thành: </t>
    </r>
    <r>
      <rPr>
        <i/>
        <sz val="11"/>
        <rFont val="Times New Roman"/>
        <family val="1"/>
      </rPr>
      <t>“e) Định kỳ 6 tháng, hằng năm hoặc theo yêu cầu đột xuất, báo cáo tổng nguồn vốn, kết quả cho vay từ nguồn vốn uỷ thác gửi Ủy ban nhân dân tỉnh, Sở Tài chính; tham mưu Ủy ban nhân dân các cấp tổ chức tổng kết đánh giá kết quả thực hiện các chương trình tín dụng”.
 -</t>
    </r>
    <r>
      <rPr>
        <sz val="11"/>
        <rFont val="Times New Roman"/>
        <family val="1"/>
      </rPr>
      <t xml:space="preserve"> Đề nghị bổ sung điểm b vào khoản 4 “</t>
    </r>
    <r>
      <rPr>
        <i/>
        <sz val="11"/>
        <rFont val="Times New Roman"/>
        <family val="1"/>
      </rPr>
      <t xml:space="preserve">b) Thực hiện nhiệm vụ theo quy định tại khoản 1 Điều này” 
</t>
    </r>
    <r>
      <rPr>
        <sz val="11"/>
        <rFont val="Times New Roman"/>
        <family val="1"/>
      </rPr>
      <t xml:space="preserve"> - Đề nghị sửa cụm từ</t>
    </r>
    <r>
      <rPr>
        <i/>
        <sz val="11"/>
        <rFont val="Times New Roman"/>
        <family val="1"/>
      </rPr>
      <t xml:space="preserve"> “Chi nhánh NHCSXH tỉnh” </t>
    </r>
    <r>
      <rPr>
        <sz val="11"/>
        <rFont val="Times New Roman"/>
        <family val="1"/>
      </rPr>
      <t>thành</t>
    </r>
    <r>
      <rPr>
        <i/>
        <sz val="11"/>
        <rFont val="Times New Roman"/>
        <family val="1"/>
      </rPr>
      <t xml:space="preserve"> “NHCSXH” </t>
    </r>
    <r>
      <rPr>
        <sz val="11"/>
        <rFont val="Times New Roman"/>
        <family val="1"/>
      </rPr>
      <t xml:space="preserve">tại điểm b, khoản 6 và chỉnh sửa thành: </t>
    </r>
    <r>
      <rPr>
        <i/>
        <sz val="11"/>
        <rFont val="Times New Roman"/>
        <family val="1"/>
      </rPr>
      <t>“b) Tổ chức kiểm tra, giám sát, quản lý hoạt động tín dụng theo văn bản liên tịch và hợp đồng ủy thác đã ký với NHCSXH”.</t>
    </r>
  </si>
  <si>
    <r>
      <t xml:space="preserve">Đề nghị bỏ từ “theo” tại điểm a) khoản 2 và chỉnh sửa thành: </t>
    </r>
    <r>
      <rPr>
        <i/>
        <sz val="11"/>
        <rFont val="Times New Roman"/>
        <family val="1"/>
      </rPr>
      <t xml:space="preserve">“a) Quyết định số 10/2017/QĐ-UBND ngày 27/7/2017 của Ủy ban nhân dân tỉnh Tuyên Quang ban hành Quy chế quản lý và sử dụng nguồn vốn ngân sách địa phương ủy thác qua Ngân hàng Chính sách xã hội để cho vay đối với người nghèo và các đối tượng chính sách khác trên địa bàn tỉnh Tuyên Quang”. </t>
    </r>
  </si>
  <si>
    <r>
      <t>Đề nghị bổ sung thêm cụm từ “đối với”, “Chính phủ” và bỏ cụm từ “cho vay hiện hành” tại khoản 3 và chỉnh sửa thành:</t>
    </r>
    <r>
      <rPr>
        <i/>
        <sz val="11"/>
        <rFont val="Times New Roman"/>
        <family val="1"/>
      </rPr>
      <t xml:space="preserve"> “3. Những quy định khác có liên quan đến quản lý, sử dụng nguồn vốn ngân sách địa phương ủy thác qua NHCSXH để cho vay đối với người nghèo và các đối tượng chính sách khác không quy định trong Quyết định này được thực hiện theo các quy định hiện hành của Chính phủ, Thủ tướng Chính phủ, các văn bản hướng dẫn của các Bộ, ngành Trung ương có liên quan và các văn bản hướng dẫn nghiệp vụ của Ngân hàng Chính sách xã hội”.</t>
    </r>
  </si>
  <si>
    <r>
      <t xml:space="preserve">a) Về hình thức Quyết định quy phạm pháp luật của UBND tỉnh, đề nghị chỉnh sửa dự thảo Quyết định và bố cục dự thảo theo Mẫu số 20 Phụ lục III ban hành kèm theo Nghị định số 187/2025/NĐ-CP ngày 01/7/2025 sửa đổi, bổ sung một số điều của Nghị định số 78/2025/NĐ-CP ngày 01/4/2025 của Chính phủ quy định chi tiết một số điều và biện pháp để tổ chức, hướng dẫn thi hành Luật Ban hành văn bản quy phạm pháp luật và Nghị định số 79/2025/NĐ-CP ngày 01/4/2025 của Chính phủ về kiểm tra, rà soát, hệ thống hoá và xử lý văn bản quy  phạm pháp luật (Nghị định số 187/2025/NĐ-CP) cho phù hợp với thẩm quyền giao </t>
    </r>
    <r>
      <rPr>
        <i/>
        <sz val="11"/>
        <rFont val="Times New Roman"/>
        <family val="1"/>
      </rPr>
      <t>“ban hành Quy chế”</t>
    </r>
  </si>
  <si>
    <r>
      <t xml:space="preserve">h) Về thể thức, kỹ thuật trình bày:
- Dự thảo nhiều lần viện dẫn đến Thông tư số 11/2017/TT-BTC được sửa đổi, bổ sung bởi Thông tư số 84/2025/TT-BTC. Do đó đề nghị cơ quan soạn thảo rà soát chỉnh sửa, khi viện dẫn lần đầu ghi tên loại văn bản, số, ký hiệu văn bản và tên gọi của văn bản. Từ lần viện dẫn tiếp theo, </t>
    </r>
    <r>
      <rPr>
        <u/>
        <sz val="11"/>
        <rFont val="Times New Roman"/>
        <family val="1"/>
      </rPr>
      <t>ghi tên loại văn bản, số, ký hiệu của văn bản</t>
    </r>
    <r>
      <rPr>
        <sz val="11"/>
        <rFont val="Times New Roman"/>
        <family val="1"/>
      </rPr>
      <t xml:space="preserve"> cho phù hợp với kỹ thuật viện dẫn văn bản quy định tại khoản 1 Điều 68 Nghị định số 78/2025/NĐ-CP được sửa đổi, bổ sung bởi Nghị định số 187/2025/NĐ-CP, Ví dụ tại Điều 11 dự thảo.
- Rà soát khi viện dẫn đến Điều khoản điểm của các văn bản, không sử dụng dấu phẩy ngăn cách giữa các thành phần. Ví dụ tại Điều 9, Điều 11 dự thảo.
- Đề nghị rà soát chỉnh sửa </t>
    </r>
    <r>
      <rPr>
        <i/>
        <sz val="11"/>
        <rFont val="Times New Roman"/>
        <family val="1"/>
      </rPr>
      <t>“Quyết định số 2189”</t>
    </r>
    <r>
      <rPr>
        <sz val="11"/>
        <rFont val="Times New Roman"/>
        <family val="1"/>
      </rPr>
      <t xml:space="preserve"> thành </t>
    </r>
    <r>
      <rPr>
        <i/>
        <sz val="11"/>
        <rFont val="Times New Roman"/>
        <family val="1"/>
      </rPr>
      <t>“Quyết định số 1289”</t>
    </r>
    <r>
      <rPr>
        <sz val="11"/>
        <rFont val="Times New Roman"/>
        <family val="1"/>
      </rPr>
      <t xml:space="preserve"> cho chính xác.</t>
    </r>
  </si>
  <si>
    <r>
      <t xml:space="preserve">i) Tại phần nơi nhận đề nghị chỉnh sửa </t>
    </r>
    <r>
      <rPr>
        <i/>
        <sz val="11"/>
        <rFont val="Times New Roman"/>
        <family val="1"/>
      </rPr>
      <t xml:space="preserve">“Công báo Tuyên Quang” </t>
    </r>
    <r>
      <rPr>
        <sz val="11"/>
        <rFont val="Times New Roman"/>
        <family val="1"/>
      </rPr>
      <t xml:space="preserve">thành </t>
    </r>
    <r>
      <rPr>
        <i/>
        <sz val="11"/>
        <rFont val="Times New Roman"/>
        <family val="1"/>
      </rPr>
      <t xml:space="preserve">“Trung tâm Thông tin -Công báo tỉnh” </t>
    </r>
    <r>
      <rPr>
        <sz val="11"/>
        <rFont val="Times New Roman"/>
        <family val="1"/>
      </rPr>
      <t>cho chính xác</t>
    </r>
  </si>
  <si>
    <t>Ban Biên tập Cổng Thông tin điện tử tỉnh</t>
  </si>
  <si>
    <t>Ban Biên tập Cổng Thông tin điện tử tỉnh không nhận được ý kiến đóng góp của các cơ quan, tổ chức và cá nhân vào dự thảo văn bản nêu trên</t>
  </si>
  <si>
    <r>
      <t xml:space="preserve">d) Điều 4 dự thảo:
- Tên Điều 4, đề nghị chỉnh sửa từ </t>
    </r>
    <r>
      <rPr>
        <i/>
        <sz val="11"/>
        <rFont val="Times New Roman"/>
        <family val="1"/>
      </rPr>
      <t>“uỷ quyền”</t>
    </r>
    <r>
      <rPr>
        <sz val="11"/>
        <rFont val="Times New Roman"/>
        <family val="1"/>
      </rPr>
      <t xml:space="preserve"> thành từ</t>
    </r>
    <r>
      <rPr>
        <i/>
        <sz val="11"/>
        <rFont val="Times New Roman"/>
        <family val="1"/>
      </rPr>
      <t xml:space="preserve"> “giao”</t>
    </r>
    <r>
      <rPr>
        <sz val="11"/>
        <rFont val="Times New Roman"/>
        <family val="1"/>
      </rPr>
      <t xml:space="preserve"> cho chính xác với quy định tại khoản 1 Điều 5 Thông tư số 11/2017/TT-BTC được sửa đổi, bổ sung bởi Thông tư số 84/2025/TT-BTC.
- Dự thảo đề xuất giao Sở Nội vụ là cơ quan chuyên môn thực hiện ký hợp đồng ủy thác với Chi nhánh NHCSXH tỉnh. Tuy nhiên, theo quy định tại Quyết định số 07/2025/QĐ-UBND quy định cụ thể chức năng, nhiệm vụ, quyền hạn và cơ cấu tổ chức của Sở Tài chính tỉnh Tuyên Quang, Sở Tài chính là cơ quan
chuyên môn tham mưu, giúp Ủy ban nhân dân tỉnh thực hiện chức năng quản lý nhà nước về tài chính, các hoạt động dịch vụ tài chính tại địa phương theo quy định của pháp luật. Do đó đề nghị cơ quan soạn thảo nghiên cứu, quy định phù hợp với chức năng, nhiệm vụ của các cơ quan, tạo điều kiện thuận lợi cho quá
trình triển khai thực hiện nhiệm vụ; lấy ý kiến của Sở Nội vụ về việc giao ký hợp đồng uỷ thác.</t>
    </r>
  </si>
  <si>
    <r>
      <t xml:space="preserve"> - Cơ quan soạn thảo chỉnh sửa từ </t>
    </r>
    <r>
      <rPr>
        <i/>
        <sz val="11"/>
        <rFont val="Times New Roman"/>
        <family val="1"/>
      </rPr>
      <t xml:space="preserve">"ủy quyền" </t>
    </r>
    <r>
      <rPr>
        <sz val="11"/>
        <rFont val="Times New Roman"/>
        <family val="1"/>
      </rPr>
      <t xml:space="preserve">thành từ </t>
    </r>
    <r>
      <rPr>
        <i/>
        <sz val="11"/>
        <rFont val="Times New Roman"/>
        <family val="1"/>
      </rPr>
      <t>"giao"</t>
    </r>
    <r>
      <rPr>
        <sz val="11"/>
        <rFont val="Times New Roman"/>
        <family val="1"/>
      </rPr>
      <t xml:space="preserve"> đảm bảo theo quy định tại khoản 1 Điều 5 Thông tư số 11/2017/TT-BTC được sửa đổi, bổ sung bởi Thông tư số 84/2025/TT-BTC.
 - Đối với nội dung xây dựng tại dự thảo cơ quan chuyên môn ký hợp đồng ủy thác là Sở Nội vụ, Cơ quan soạn thảo không tiếp thu ý kiến. Đề nghị giữ nguyên nội dung đề xuất. Đơn vị soạn thảo đề nghị giữ nguyên theo dự thảo.
Lý do: Trên cơ sở chức năng nhiệm vụ của Sở Nội vụ tại khoản 1, Điều 2  Quyết định số 10/2025/QĐ-UBND ngày 02/7/2025 của UBND tỉnh, là cơ quan chuyên môn thuộc UBND tỉnh; thực hiện chức năng tham mưu quản lý, rà soát, thực hiện chính sách đối với hộ nghèo, cận nghèo, người có công, bảo trợ xã hội , thanh niên; lao động, tiền lương, việc làm, các đối tượng chính sách trên địa bàn tỉnh. Do đó, Sở Tài chính đề xuất UBND tỉnh giao Sở Nội vụ là cơ quan chuyển môn được UBND tỉnh giao ký hợp đồng ủy thác với Chi nhánh NHCSXH tỉnh. Đồng thời tại văn bản tham gia ý kiến Sở Nội vụ nhất trí nội dung giao nhiệm vụ ký hợp đồng ủy thác. Do đó, Sở Tài chính đề nghị giữ nguyên như nội dung dự thảo. </t>
    </r>
  </si>
  <si>
    <r>
      <t>Đề nghị bỏ từ</t>
    </r>
    <r>
      <rPr>
        <i/>
        <sz val="11"/>
        <rFont val="Times New Roman"/>
        <family val="1"/>
      </rPr>
      <t xml:space="preserve"> “cần”, “và” </t>
    </r>
    <r>
      <rPr>
        <sz val="11"/>
        <rFont val="Times New Roman"/>
        <family val="1"/>
      </rPr>
      <t xml:space="preserve">và thêm cụm từ </t>
    </r>
    <r>
      <rPr>
        <i/>
        <sz val="11"/>
        <rFont val="Times New Roman"/>
        <family val="1"/>
      </rPr>
      <t xml:space="preserve">“được áp dụng” </t>
    </r>
    <r>
      <rPr>
        <sz val="11"/>
        <rFont val="Times New Roman"/>
        <family val="1"/>
      </rPr>
      <t xml:space="preserve">tại khoản 1 và chỉnh sửa thành: </t>
    </r>
    <r>
      <rPr>
        <i/>
        <sz val="11"/>
        <rFont val="Times New Roman"/>
        <family val="1"/>
      </rPr>
      <t>“1. Hộ nghèo; hộ cận nghèo; đối tượng vay vốn hỗ trợ tạo việc làm, duy trì, mở rộng việc làm; người chấp hành xong án phạt tù và các đối tượng chính sách khác tương ứng với từng chương trình tín dụng được áp dụng theo quy định hiện hành của Chính phủ, Thủ tướng Chính phủ”.</t>
    </r>
  </si>
  <si>
    <r>
      <t xml:space="preserve">Cơ quan soạn thảo chỉnh sửa như sau: </t>
    </r>
    <r>
      <rPr>
        <i/>
        <sz val="11"/>
        <rFont val="Times New Roman"/>
        <family val="1"/>
      </rPr>
      <t>"1. Hộ nghèo; hộ cận nghèo; đối tượng vay vốn hỗ trợ tạo việc làm, duy trì và mở rộng việc làm; người chấp hành xong án phạt tù và các đối tượng chính sách khác tương ứng với từng chương trình tín dụng t</t>
    </r>
    <r>
      <rPr>
        <i/>
        <u/>
        <sz val="11"/>
        <rFont val="Times New Roman"/>
        <family val="1"/>
      </rPr>
      <t>heo quy định hiện hành của Chính phủ, Thủ tướng Chính phủ".</t>
    </r>
  </si>
  <si>
    <t>Tiếp thu ý kiến. Cơ quan soạn thảo đã bỏ nội dung Điều 8 tại dự thảo Quyết định</t>
  </si>
  <si>
    <t>Tiếp thu ý kiến. Cơ quan soạn thảo đã bỏ nội dung Điều 2, Điều 3, Điều 15 tại dự thảo Quyết định</t>
  </si>
  <si>
    <r>
      <t xml:space="preserve">Đề nghị giao mức phí quản lý cho chi nhánh NHCSXH tỉnh tối thiểu là 4%/tháng thay vì mức phí quản lý Thủ tướng Chính phủ giao cho NHCSXH trong từng thời kỳ và bỏ cụm từ </t>
    </r>
    <r>
      <rPr>
        <i/>
        <sz val="11"/>
        <rFont val="Times New Roman"/>
        <family val="1"/>
      </rPr>
      <t xml:space="preserve">“Nơi nhận ủy thác” </t>
    </r>
    <r>
      <rPr>
        <sz val="11"/>
        <rFont val="Times New Roman"/>
        <family val="1"/>
      </rPr>
      <t xml:space="preserve">tại khoản 2 và chỉnh sửa thành: </t>
    </r>
    <r>
      <rPr>
        <i/>
        <sz val="11"/>
        <rFont val="Times New Roman"/>
        <family val="1"/>
      </rPr>
      <t xml:space="preserve">“2. Trích phí quản lý nguồn vốn ủy thác cho Chi nhánh NHCSXH tỉnh theo dư nợ cho vay bình quân. </t>
    </r>
    <r>
      <rPr>
        <b/>
        <i/>
        <u/>
        <sz val="11"/>
        <rFont val="Times New Roman"/>
        <family val="1"/>
      </rPr>
      <t>Mức phí quản lý tối thiểu 4%/tháng</t>
    </r>
    <r>
      <rPr>
        <i/>
        <sz val="11"/>
        <rFont val="Times New Roman"/>
        <family val="1"/>
      </rPr>
      <t xml:space="preserve">. Trường hợp lãi thu được sau khi trích quỹ dự phòng rủi ro tín dụng chung không đủ trích phí quản lý cho NHCSXH theo quy định, ngân sách cấp tỉnh cấp bù phần còn thiếu cho Chi nhánh NHCSXH tỉnh”.
</t>
    </r>
    <r>
      <rPr>
        <sz val="11"/>
        <rFont val="Times New Roman"/>
        <family val="1"/>
      </rPr>
      <t>Lý do: Sau sáp nhập, Chi nhánh NHCSXH tỉnh Tuyên Quang thực hiện quản lý tín dụng chính sách xã hội tại 17 Phòng giao dịch trực thuộc và Hội sở tỉnh, duy trì thực hiện giao dịch tại 330/330 điểm giao dịch tại 124 xã, phường, với số đang còn dư nợ hiện nay là 169.240 hộ, khoảng cách địa lý giữa các đơn vị xa, giao thông đi lại khó khăn chi phí xăng xe, giấy tờ in ấn tốn kém. Bên cạnh đó chi phí phải trả: hoa hồng cho các tổ Tiết kiệm và vay vốn 0,085%/tháng; phí ủy thác cho cấp hội: 0,029%/tháng; chi cho ban giảm nghèo cấp xã: 0,12%; chi cho các thành viên Ban đại diện: 0,2%/tháng. Tổng các khoản chi theo quy định: 0,434%/tháng. Ngoài ra để quản lý nguồn vốn ủy thác địa phương ngân hàng chính sách phải chi trả tiền xăng xe; tiền tập huấn nghiệp vụ cho các tổ TK&amp;VV, tập huấn cho cấp hội ủy thác, trưởng thôn, ban giảm nghèo cấp xã, Chủ tịch xã; tiền ấn chỉ in biên lai hàng tháng; tiền giấy tờ in khi đi giao dịch xã. Như vậy mức phí quản lý 0,4% chỉ bù đắp được 01 phần chi phí ngân hàng chính sách đã chi.</t>
    </r>
  </si>
  <si>
    <r>
      <t xml:space="preserve">Cơ quan soạn thảo không tiếp thu ý kiến. Đề nghị giữ nguyên nội dung đề xuất.
Lý do: Kể từ khi thực hiện ủy thác nguồn vốn NSĐP từ năm 2015 tại tỉnh Tuyên Quang, mức phí quản lý ủy thác thực hiện theo quy định tại Thông tư số 11/2017/TT-BTC, mức phí quản lý tối thiểu bằng mức phí quản lý Thủ tướng Chính phủ giao cho NHCSXH trong từng thời kỳ; giai đoạn 2022-2024 mức phí là 0,245%/tháng theo Quyết định số 1264/QĐ-TTg ngày 27/10/2023 của Thủ tướng Chính phủ và Quyết định số 1577/QĐ-UBND ngày 20/12/2023 của Chủ tịch UBND tỉnh Tuyên Quang. Trong quá trình tổ chức thực hiện mức phí ủy thác nêu trên đảm bảo thực hiện các nhiệm vụ quản lý tín dụng CSXH. Do đó, Sở Tài chính đề nghị quy định: </t>
    </r>
    <r>
      <rPr>
        <i/>
        <sz val="11"/>
        <rFont val="Times New Roman"/>
        <family val="1"/>
      </rPr>
      <t>"</t>
    </r>
    <r>
      <rPr>
        <b/>
        <i/>
        <u/>
        <sz val="11"/>
        <rFont val="Times New Roman"/>
        <family val="1"/>
      </rPr>
      <t>Mức phí quản lý là 0,245%/tháng</t>
    </r>
    <r>
      <rPr>
        <i/>
        <u/>
        <sz val="11"/>
        <rFont val="Times New Roman"/>
        <family val="1"/>
      </rPr>
      <t>, trường hợp mức phí quản lý tối thiểu được Thủ tướng Chính phủ giao cho NHCSXH cao hơn 0,245%/tháng thì tính bằng mức do Thủ tướng Chính phủ giao</t>
    </r>
    <r>
      <rPr>
        <i/>
        <sz val="11"/>
        <rFont val="Times New Roman"/>
        <family val="1"/>
      </rPr>
      <t>".</t>
    </r>
  </si>
  <si>
    <r>
      <t>c) Đề nghị cơ quan soạn thảo xem xét,</t>
    </r>
    <r>
      <rPr>
        <b/>
        <sz val="11"/>
        <rFont val="Times New Roman"/>
        <family val="1"/>
      </rPr>
      <t xml:space="preserve"> bỏ nội dung</t>
    </r>
    <r>
      <rPr>
        <sz val="11"/>
        <rFont val="Times New Roman"/>
        <family val="1"/>
      </rPr>
      <t xml:space="preserve"> Điều 2 (Nguồn vốn ngân sách cấp tỉnh ủy thác qua Chi nhánh NHCSXH tỉnh) và Điều 3 (Nguyên tắc quản lý và sử dụng vốn vay), Điều 15 (Xử lý vi phạm) do không thuộc nội dung quy chế giao Ủy ban nhân dân tỉnh quy định theo quy định tại Điều 5 Thông tư số 11/2017/TT-BTC được sửa đổi, bổ sung bởi Thông tư số 84/2025/TT-BTC.</t>
    </r>
  </si>
  <si>
    <r>
      <t xml:space="preserve">Đề nghị sửa cụm từ </t>
    </r>
    <r>
      <rPr>
        <i/>
        <sz val="11"/>
        <rFont val="Times New Roman"/>
        <family val="1"/>
      </rPr>
      <t xml:space="preserve">“thành phố” </t>
    </r>
    <r>
      <rPr>
        <sz val="11"/>
        <rFont val="Times New Roman"/>
        <family val="1"/>
      </rPr>
      <t xml:space="preserve">thành </t>
    </r>
    <r>
      <rPr>
        <i/>
        <sz val="11"/>
        <rFont val="Times New Roman"/>
        <family val="1"/>
      </rPr>
      <t xml:space="preserve">“tỉnh” </t>
    </r>
    <r>
      <rPr>
        <sz val="11"/>
        <rFont val="Times New Roman"/>
        <family val="1"/>
      </rPr>
      <t>tại điểm a, b; bổ sung cụm từ</t>
    </r>
    <r>
      <rPr>
        <i/>
        <sz val="11"/>
        <rFont val="Times New Roman"/>
        <family val="1"/>
      </rPr>
      <t xml:space="preserve"> “xây dựng và” </t>
    </r>
    <r>
      <rPr>
        <sz val="11"/>
        <rFont val="Times New Roman"/>
        <family val="1"/>
      </rPr>
      <t xml:space="preserve">tại điểm b và bỏ cụm từ “Đặc khu” tại điểm c khoản 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</si>
</sst>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Aptos Narrow"/>
      <family val="2"/>
      <charset val="163"/>
      <scheme val="minor"/>
    </font>
    <font>
      <b/>
      <sz val="11"/>
      <color theme="1"/>
      <name val="Aptos Narrow"/>
      <family val="2"/>
      <scheme val="minor"/>
    </font>
    <font>
      <b/>
      <sz val="11"/>
      <color rgb="FFFF0000"/>
      <name val="Aptos Narrow"/>
      <family val="2"/>
      <scheme val="minor"/>
    </font>
    <font>
      <sz val="8"/>
      <name val="Aptos Narrow"/>
      <family val="2"/>
      <charset val="163"/>
      <scheme val="minor"/>
    </font>
    <font>
      <sz val="12"/>
      <name val="Times New Roman"/>
      <family val="1"/>
    </font>
    <font>
      <b/>
      <sz val="11"/>
      <name val="Times New Roman"/>
      <family val="1"/>
    </font>
    <font>
      <sz val="11"/>
      <name val="Times New Roman"/>
      <family val="1"/>
    </font>
    <font>
      <b/>
      <sz val="12"/>
      <name val="Times New Roman"/>
      <family val="1"/>
    </font>
    <font>
      <i/>
      <sz val="11"/>
      <name val="Times New Roman"/>
      <family val="1"/>
    </font>
    <font>
      <sz val="8"/>
      <name val="Times New Roman"/>
      <family val="1"/>
    </font>
    <font>
      <i/>
      <u/>
      <sz val="11"/>
      <name val="Times New Roman"/>
      <family val="1"/>
    </font>
    <font>
      <u/>
      <sz val="11"/>
      <name val="Times New Roman"/>
      <family val="1"/>
    </font>
    <font>
      <b/>
      <i/>
      <u/>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46">
    <xf numFmtId="0" fontId="0" fillId="0" borderId="0" xfId="0"/>
    <xf numFmtId="0" fontId="0" fillId="0" borderId="1" xfId="0" applyBorder="1" applyAlignment="1">
      <alignment wrapText="1"/>
    </xf>
    <xf numFmtId="0" fontId="0" fillId="0" borderId="1" xfId="0" applyBorder="1" applyAlignment="1">
      <alignment horizontal="center" wrapText="1"/>
    </xf>
    <xf numFmtId="0" fontId="0" fillId="0" borderId="0" xfId="0" applyAlignment="1">
      <alignment horizont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0" borderId="1" xfId="0" applyBorder="1"/>
    <xf numFmtId="0" fontId="2" fillId="0" borderId="1" xfId="0" applyFont="1" applyBorder="1" applyAlignment="1">
      <alignment horizontal="center" vertical="center" wrapText="1"/>
    </xf>
    <xf numFmtId="0" fontId="2" fillId="0" borderId="0" xfId="0" applyFont="1" applyAlignment="1">
      <alignment horizontal="center" vertical="center"/>
    </xf>
    <xf numFmtId="0" fontId="6" fillId="2" borderId="0" xfId="0" applyFont="1" applyFill="1"/>
    <xf numFmtId="0" fontId="6" fillId="2" borderId="0" xfId="0" applyFont="1" applyFill="1" applyAlignment="1">
      <alignment horizontal="justify" wrapText="1"/>
    </xf>
    <xf numFmtId="0" fontId="6" fillId="2" borderId="0" xfId="0" applyFont="1" applyFill="1" applyAlignment="1">
      <alignment horizontal="center" wrapText="1"/>
    </xf>
    <xf numFmtId="0" fontId="6" fillId="2" borderId="0" xfId="0" applyFont="1" applyFill="1" applyAlignment="1">
      <alignment wrapText="1"/>
    </xf>
    <xf numFmtId="0" fontId="4" fillId="2" borderId="0" xfId="0" applyFont="1" applyFill="1"/>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xf>
    <xf numFmtId="0" fontId="6" fillId="2" borderId="0" xfId="0" applyFont="1" applyFill="1" applyAlignment="1">
      <alignment horizontal="justify" vertical="center"/>
    </xf>
    <xf numFmtId="0" fontId="6" fillId="2" borderId="1" xfId="0" applyFont="1" applyFill="1" applyBorder="1" applyAlignment="1">
      <alignment vertical="center"/>
    </xf>
    <xf numFmtId="0" fontId="6" fillId="2" borderId="0" xfId="0" applyFont="1" applyFill="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0" xfId="0" applyFont="1" applyFill="1" applyAlignment="1">
      <alignment horizontal="center"/>
    </xf>
    <xf numFmtId="0" fontId="7" fillId="2" borderId="0" xfId="0" applyFont="1" applyFill="1" applyAlignment="1">
      <alignment horizontal="center"/>
    </xf>
    <xf numFmtId="0" fontId="5" fillId="2" borderId="0" xfId="0" applyFont="1" applyFill="1" applyAlignment="1">
      <alignment horizontal="center"/>
    </xf>
    <xf numFmtId="0" fontId="8" fillId="2" borderId="0" xfId="0" applyFont="1" applyFill="1" applyAlignment="1">
      <alignment horizontal="center"/>
    </xf>
    <xf numFmtId="0" fontId="7" fillId="2" borderId="0" xfId="0" quotePrefix="1" applyFont="1" applyFill="1" applyAlignment="1">
      <alignment horizontal="left" wrapText="1"/>
    </xf>
    <xf numFmtId="0" fontId="7" fillId="2" borderId="5" xfId="0" quotePrefix="1" applyFont="1" applyFill="1" applyBorder="1" applyAlignment="1">
      <alignment horizontal="left" wrapText="1"/>
    </xf>
    <xf numFmtId="0" fontId="7" fillId="2" borderId="0" xfId="0" applyFont="1" applyFill="1" applyAlignment="1">
      <alignment horizontal="center" vertical="center" wrapText="1"/>
    </xf>
    <xf numFmtId="0" fontId="4" fillId="2" borderId="0" xfId="0" applyFont="1" applyFill="1" applyAlignment="1">
      <alignment horizontal="left"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5"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4210051</xdr:colOff>
      <xdr:row>0</xdr:row>
      <xdr:rowOff>0</xdr:rowOff>
    </xdr:from>
    <xdr:to>
      <xdr:col>3</xdr:col>
      <xdr:colOff>2299529</xdr:colOff>
      <xdr:row>2</xdr:row>
      <xdr:rowOff>367392</xdr:rowOff>
    </xdr:to>
    <xdr:sp macro="" textlink="">
      <xdr:nvSpPr>
        <xdr:cNvPr id="13" name="TextBox 12">
          <a:extLst>
            <a:ext uri="{FF2B5EF4-FFF2-40B4-BE49-F238E27FC236}">
              <a16:creationId xmlns:a16="http://schemas.microsoft.com/office/drawing/2014/main" id="{E05062E5-80B6-21DC-26B0-E56BBA5AA3CA}"/>
            </a:ext>
          </a:extLst>
        </xdr:cNvPr>
        <xdr:cNvSpPr txBox="1"/>
      </xdr:nvSpPr>
      <xdr:spPr>
        <a:xfrm>
          <a:off x="7696201" y="0"/>
          <a:ext cx="3658428" cy="7483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vi-VN" sz="1100" b="1">
              <a:latin typeface="+mj-lt"/>
            </a:rPr>
            <a:t>CỘNG HÒA XÃ HỘI CHỦ NGHĨA VIỆT NAM</a:t>
          </a:r>
          <a:endParaRPr lang="en-US" sz="1100" b="1">
            <a:latin typeface="+mj-lt"/>
          </a:endParaRPr>
        </a:p>
        <a:p>
          <a:pPr algn="ctr"/>
          <a:r>
            <a:rPr lang="vi-VN" sz="1100" b="1">
              <a:latin typeface="+mj-lt"/>
            </a:rPr>
            <a:t>Độc lập - Tự do - Hạnh phúc</a:t>
          </a:r>
          <a:endParaRPr lang="en-US" sz="1100" b="1">
            <a:latin typeface="+mj-lt"/>
          </a:endParaRPr>
        </a:p>
        <a:p>
          <a:pPr algn="ctr"/>
          <a:endParaRPr lang="en-US" sz="700" b="1">
            <a:latin typeface="Times New Roman" panose="02020603050405020304" pitchFamily="18" charset="0"/>
            <a:cs typeface="Times New Roman" panose="02020603050405020304" pitchFamily="18" charset="0"/>
          </a:endParaRPr>
        </a:p>
        <a:p>
          <a:pPr algn="ctr"/>
          <a:r>
            <a:rPr lang="vi-VN" sz="1100" b="0" i="1">
              <a:latin typeface="Times New Roman" panose="02020603050405020304" pitchFamily="18" charset="0"/>
              <a:cs typeface="Times New Roman" panose="02020603050405020304" pitchFamily="18" charset="0"/>
            </a:rPr>
            <a:t>Tuyên Quang, ngày </a:t>
          </a:r>
          <a:r>
            <a:rPr lang="en-US" sz="1100" b="0" i="1" baseline="0">
              <a:latin typeface="Times New Roman" panose="02020603050405020304" pitchFamily="18" charset="0"/>
              <a:cs typeface="Times New Roman" panose="02020603050405020304" pitchFamily="18" charset="0"/>
            </a:rPr>
            <a:t>       </a:t>
          </a:r>
          <a:r>
            <a:rPr lang="vi-VN" sz="1100" b="0" i="1">
              <a:latin typeface="Times New Roman" panose="02020603050405020304" pitchFamily="18" charset="0"/>
              <a:cs typeface="Times New Roman" panose="02020603050405020304" pitchFamily="18" charset="0"/>
            </a:rPr>
            <a:t> tháng </a:t>
          </a:r>
          <a:r>
            <a:rPr lang="en-US" sz="1100" b="0" i="1">
              <a:latin typeface="Times New Roman" panose="02020603050405020304" pitchFamily="18" charset="0"/>
              <a:cs typeface="Times New Roman" panose="02020603050405020304" pitchFamily="18" charset="0"/>
            </a:rPr>
            <a:t>02</a:t>
          </a:r>
          <a:r>
            <a:rPr lang="vi-VN" sz="1100" b="0" i="1" baseline="0">
              <a:latin typeface="Times New Roman" panose="02020603050405020304" pitchFamily="18" charset="0"/>
              <a:cs typeface="Times New Roman" panose="02020603050405020304" pitchFamily="18" charset="0"/>
            </a:rPr>
            <a:t> </a:t>
          </a:r>
          <a:r>
            <a:rPr lang="vi-VN" sz="1100" b="0" i="1">
              <a:latin typeface="Times New Roman" panose="02020603050405020304" pitchFamily="18" charset="0"/>
              <a:cs typeface="Times New Roman" panose="02020603050405020304" pitchFamily="18" charset="0"/>
            </a:rPr>
            <a:t>năm 202</a:t>
          </a:r>
          <a:r>
            <a:rPr lang="en-US" sz="1100" b="0" i="1">
              <a:latin typeface="Times New Roman" panose="02020603050405020304" pitchFamily="18" charset="0"/>
              <a:cs typeface="Times New Roman" panose="02020603050405020304" pitchFamily="18" charset="0"/>
            </a:rPr>
            <a:t>6</a:t>
          </a:r>
          <a:endParaRPr lang="vi-VN" sz="1100" b="0" i="1">
            <a:latin typeface="Times New Roman" panose="02020603050405020304" pitchFamily="18" charset="0"/>
            <a:cs typeface="Times New Roman" panose="02020603050405020304" pitchFamily="18" charset="0"/>
          </a:endParaRPr>
        </a:p>
      </xdr:txBody>
    </xdr:sp>
    <xdr:clientData/>
  </xdr:twoCellAnchor>
  <xdr:twoCellAnchor>
    <xdr:from>
      <xdr:col>0</xdr:col>
      <xdr:colOff>1395601</xdr:colOff>
      <xdr:row>2</xdr:row>
      <xdr:rowOff>5912</xdr:rowOff>
    </xdr:from>
    <xdr:to>
      <xdr:col>1</xdr:col>
      <xdr:colOff>776476</xdr:colOff>
      <xdr:row>2</xdr:row>
      <xdr:rowOff>5912</xdr:rowOff>
    </xdr:to>
    <xdr:cxnSp macro="">
      <xdr:nvCxnSpPr>
        <xdr:cNvPr id="3" name="Straight Connector 2">
          <a:extLst>
            <a:ext uri="{FF2B5EF4-FFF2-40B4-BE49-F238E27FC236}">
              <a16:creationId xmlns:a16="http://schemas.microsoft.com/office/drawing/2014/main" id="{E381203F-5772-514E-FD89-218B82942735}"/>
            </a:ext>
          </a:extLst>
        </xdr:cNvPr>
        <xdr:cNvCxnSpPr/>
      </xdr:nvCxnSpPr>
      <xdr:spPr>
        <a:xfrm>
          <a:off x="1395601" y="439464"/>
          <a:ext cx="1180772" cy="0"/>
        </a:xfrm>
        <a:prstGeom prst="line">
          <a:avLst/>
        </a:prstGeom>
        <a:ln w="9525"/>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233868</xdr:colOff>
      <xdr:row>3</xdr:row>
      <xdr:rowOff>655971</xdr:rowOff>
    </xdr:from>
    <xdr:to>
      <xdr:col>2</xdr:col>
      <xdr:colOff>4391738</xdr:colOff>
      <xdr:row>3</xdr:row>
      <xdr:rowOff>655971</xdr:rowOff>
    </xdr:to>
    <xdr:cxnSp macro="">
      <xdr:nvCxnSpPr>
        <xdr:cNvPr id="9" name="Straight Connector 8">
          <a:extLst>
            <a:ext uri="{FF2B5EF4-FFF2-40B4-BE49-F238E27FC236}">
              <a16:creationId xmlns:a16="http://schemas.microsoft.com/office/drawing/2014/main" id="{57A614BE-67CD-D6D3-45BF-5BBD08308580}"/>
            </a:ext>
          </a:extLst>
        </xdr:cNvPr>
        <xdr:cNvCxnSpPr/>
      </xdr:nvCxnSpPr>
      <xdr:spPr>
        <a:xfrm>
          <a:off x="3557765" y="1444247"/>
          <a:ext cx="4157870" cy="0"/>
        </a:xfrm>
        <a:prstGeom prst="line">
          <a:avLst/>
        </a:prstGeom>
        <a:ln w="9525"/>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5500952</xdr:colOff>
      <xdr:row>1</xdr:row>
      <xdr:rowOff>179375</xdr:rowOff>
    </xdr:from>
    <xdr:to>
      <xdr:col>3</xdr:col>
      <xdr:colOff>1033727</xdr:colOff>
      <xdr:row>1</xdr:row>
      <xdr:rowOff>179375</xdr:rowOff>
    </xdr:to>
    <xdr:cxnSp macro="">
      <xdr:nvCxnSpPr>
        <xdr:cNvPr id="15" name="Straight Connector 14">
          <a:extLst>
            <a:ext uri="{FF2B5EF4-FFF2-40B4-BE49-F238E27FC236}">
              <a16:creationId xmlns:a16="http://schemas.microsoft.com/office/drawing/2014/main" id="{E5675E64-2761-5757-F629-D82320EBBDA6}"/>
            </a:ext>
          </a:extLst>
        </xdr:cNvPr>
        <xdr:cNvCxnSpPr/>
      </xdr:nvCxnSpPr>
      <xdr:spPr>
        <a:xfrm>
          <a:off x="9493169" y="419571"/>
          <a:ext cx="1454841"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abSelected="1" topLeftCell="A10" zoomScale="115" zoomScaleNormal="115" zoomScaleSheetLayoutView="70" workbookViewId="0">
      <selection activeCell="E13" sqref="E13"/>
    </sheetView>
  </sheetViews>
  <sheetFormatPr defaultColWidth="9" defaultRowHeight="15"/>
  <cols>
    <col min="1" max="1" width="23.625" style="10" customWidth="1"/>
    <col min="2" max="2" width="28.75" style="11" customWidth="1"/>
    <col min="3" max="3" width="77.75" style="9" customWidth="1"/>
    <col min="4" max="4" width="39.25" style="9" customWidth="1"/>
    <col min="5" max="5" width="24.75" style="9" customWidth="1"/>
    <col min="6" max="16384" width="9" style="9"/>
  </cols>
  <sheetData>
    <row r="1" spans="1:13" ht="18.75" customHeight="1">
      <c r="A1" s="33" t="s">
        <v>0</v>
      </c>
      <c r="B1" s="33"/>
      <c r="C1" s="35"/>
      <c r="D1" s="35"/>
    </row>
    <row r="2" spans="1:13" ht="15.75" customHeight="1">
      <c r="A2" s="34" t="s">
        <v>249</v>
      </c>
      <c r="B2" s="34"/>
      <c r="C2" s="35"/>
      <c r="D2" s="35"/>
    </row>
    <row r="3" spans="1:13" ht="31.5" customHeight="1">
      <c r="C3" s="36"/>
      <c r="D3" s="36"/>
    </row>
    <row r="4" spans="1:13" ht="53.25" customHeight="1">
      <c r="A4" s="39" t="s">
        <v>252</v>
      </c>
      <c r="B4" s="39"/>
      <c r="C4" s="39"/>
      <c r="D4" s="39"/>
      <c r="L4" s="12"/>
      <c r="M4" s="9" t="str">
        <f>LOWER(L4)</f>
        <v/>
      </c>
    </row>
    <row r="5" spans="1:13" ht="38.25" customHeight="1">
      <c r="A5" s="40" t="s">
        <v>253</v>
      </c>
      <c r="B5" s="40"/>
      <c r="C5" s="40"/>
      <c r="D5" s="40"/>
    </row>
    <row r="6" spans="1:13" ht="33.75" customHeight="1">
      <c r="A6" s="37" t="s">
        <v>258</v>
      </c>
      <c r="B6" s="37"/>
      <c r="C6" s="37"/>
      <c r="D6" s="37"/>
    </row>
    <row r="7" spans="1:13" ht="19.5" customHeight="1">
      <c r="A7" s="38" t="s">
        <v>250</v>
      </c>
      <c r="B7" s="38"/>
      <c r="C7" s="13"/>
      <c r="D7" s="13"/>
    </row>
    <row r="8" spans="1:13" s="13" customFormat="1" ht="49.5" customHeight="1">
      <c r="A8" s="14" t="s">
        <v>248</v>
      </c>
      <c r="B8" s="14" t="s">
        <v>247</v>
      </c>
      <c r="C8" s="14" t="s">
        <v>1</v>
      </c>
      <c r="D8" s="14" t="s">
        <v>2</v>
      </c>
    </row>
    <row r="9" spans="1:13" ht="24.75" customHeight="1">
      <c r="A9" s="15">
        <v>1</v>
      </c>
      <c r="B9" s="15">
        <v>2</v>
      </c>
      <c r="C9" s="15">
        <v>3</v>
      </c>
      <c r="D9" s="15">
        <v>4</v>
      </c>
    </row>
    <row r="10" spans="1:13" ht="145.5" customHeight="1">
      <c r="A10" s="41" t="s">
        <v>5</v>
      </c>
      <c r="B10" s="16" t="s">
        <v>4</v>
      </c>
      <c r="C10" s="17" t="s">
        <v>274</v>
      </c>
      <c r="D10" s="17" t="s">
        <v>256</v>
      </c>
    </row>
    <row r="11" spans="1:13" ht="59.25" customHeight="1">
      <c r="A11" s="41"/>
      <c r="B11" s="16" t="s">
        <v>267</v>
      </c>
      <c r="C11" s="17" t="s">
        <v>275</v>
      </c>
      <c r="D11" s="17" t="s">
        <v>256</v>
      </c>
    </row>
    <row r="12" spans="1:13" ht="87.75" customHeight="1">
      <c r="A12" s="18" t="s">
        <v>263</v>
      </c>
      <c r="B12" s="16" t="s">
        <v>267</v>
      </c>
      <c r="C12" s="17" t="s">
        <v>276</v>
      </c>
      <c r="D12" s="17" t="s">
        <v>256</v>
      </c>
    </row>
    <row r="13" spans="1:13" ht="74.25" customHeight="1">
      <c r="A13" s="41" t="s">
        <v>268</v>
      </c>
      <c r="B13" s="16" t="s">
        <v>4</v>
      </c>
      <c r="C13" s="17" t="s">
        <v>304</v>
      </c>
      <c r="D13" s="19" t="s">
        <v>301</v>
      </c>
    </row>
    <row r="14" spans="1:13" ht="84" customHeight="1">
      <c r="A14" s="41"/>
      <c r="B14" s="16" t="s">
        <v>267</v>
      </c>
      <c r="C14" s="17" t="s">
        <v>277</v>
      </c>
      <c r="D14" s="17" t="s">
        <v>264</v>
      </c>
    </row>
    <row r="15" spans="1:13" ht="189" customHeight="1">
      <c r="A15" s="41" t="s">
        <v>260</v>
      </c>
      <c r="B15" s="16" t="s">
        <v>4</v>
      </c>
      <c r="C15" s="17" t="s">
        <v>296</v>
      </c>
      <c r="D15" s="42" t="s">
        <v>297</v>
      </c>
    </row>
    <row r="16" spans="1:13" ht="180.75" customHeight="1">
      <c r="A16" s="41"/>
      <c r="B16" s="16" t="s">
        <v>267</v>
      </c>
      <c r="C16" s="17" t="s">
        <v>278</v>
      </c>
      <c r="D16" s="42"/>
    </row>
    <row r="17" spans="1:4" ht="105" customHeight="1">
      <c r="A17" s="18" t="s">
        <v>265</v>
      </c>
      <c r="B17" s="16" t="s">
        <v>267</v>
      </c>
      <c r="C17" s="17" t="s">
        <v>279</v>
      </c>
      <c r="D17" s="17" t="s">
        <v>256</v>
      </c>
    </row>
    <row r="18" spans="1:4" ht="207" customHeight="1">
      <c r="A18" s="27" t="s">
        <v>254</v>
      </c>
      <c r="B18" s="16" t="s">
        <v>13</v>
      </c>
      <c r="C18" s="17" t="s">
        <v>280</v>
      </c>
      <c r="D18" s="17" t="s">
        <v>281</v>
      </c>
    </row>
    <row r="19" spans="1:4" ht="123" customHeight="1">
      <c r="A19" s="27" t="s">
        <v>254</v>
      </c>
      <c r="B19" s="16" t="s">
        <v>267</v>
      </c>
      <c r="C19" s="17" t="s">
        <v>298</v>
      </c>
      <c r="D19" s="17" t="s">
        <v>299</v>
      </c>
    </row>
    <row r="20" spans="1:4" ht="103.5" customHeight="1">
      <c r="A20" s="18" t="s">
        <v>261</v>
      </c>
      <c r="B20" s="16" t="s">
        <v>4</v>
      </c>
      <c r="C20" s="17" t="s">
        <v>282</v>
      </c>
      <c r="D20" s="17" t="s">
        <v>300</v>
      </c>
    </row>
    <row r="21" spans="1:4" ht="297.75" customHeight="1">
      <c r="A21" s="29" t="s">
        <v>266</v>
      </c>
      <c r="B21" s="31" t="s">
        <v>267</v>
      </c>
      <c r="C21" s="17" t="s">
        <v>302</v>
      </c>
      <c r="D21" s="17" t="s">
        <v>303</v>
      </c>
    </row>
    <row r="22" spans="1:4" ht="118.5" customHeight="1">
      <c r="A22" s="30"/>
      <c r="B22" s="32"/>
      <c r="C22" s="17" t="s">
        <v>283</v>
      </c>
      <c r="D22" s="17" t="s">
        <v>256</v>
      </c>
    </row>
    <row r="23" spans="1:4" ht="180.75" customHeight="1">
      <c r="A23" s="41" t="s">
        <v>255</v>
      </c>
      <c r="B23" s="43" t="s">
        <v>13</v>
      </c>
      <c r="C23" s="17" t="s">
        <v>284</v>
      </c>
      <c r="D23" s="17" t="s">
        <v>256</v>
      </c>
    </row>
    <row r="24" spans="1:4" ht="75" customHeight="1">
      <c r="A24" s="41"/>
      <c r="B24" s="43"/>
      <c r="C24" s="17" t="s">
        <v>257</v>
      </c>
      <c r="D24" s="17" t="s">
        <v>256</v>
      </c>
    </row>
    <row r="25" spans="1:4" ht="218.25" customHeight="1">
      <c r="A25" s="41"/>
      <c r="B25" s="43"/>
      <c r="C25" s="17" t="s">
        <v>285</v>
      </c>
      <c r="D25" s="17" t="s">
        <v>286</v>
      </c>
    </row>
    <row r="26" spans="1:4" ht="57" customHeight="1">
      <c r="A26" s="41" t="s">
        <v>255</v>
      </c>
      <c r="B26" s="16" t="s">
        <v>4</v>
      </c>
      <c r="C26" s="17" t="s">
        <v>287</v>
      </c>
      <c r="D26" s="17" t="s">
        <v>256</v>
      </c>
    </row>
    <row r="27" spans="1:4" ht="44.25" customHeight="1">
      <c r="A27" s="41"/>
      <c r="B27" s="43" t="s">
        <v>262</v>
      </c>
      <c r="C27" s="17" t="s">
        <v>305</v>
      </c>
      <c r="D27" s="43" t="s">
        <v>256</v>
      </c>
    </row>
    <row r="28" spans="1:4" ht="134.25" customHeight="1">
      <c r="A28" s="41"/>
      <c r="B28" s="43"/>
      <c r="C28" s="17" t="s">
        <v>288</v>
      </c>
      <c r="D28" s="43"/>
    </row>
    <row r="29" spans="1:4" ht="47.25" customHeight="1">
      <c r="A29" s="18" t="s">
        <v>269</v>
      </c>
      <c r="B29" s="16" t="s">
        <v>262</v>
      </c>
      <c r="C29" s="17" t="s">
        <v>270</v>
      </c>
      <c r="D29" s="17" t="s">
        <v>256</v>
      </c>
    </row>
    <row r="30" spans="1:4" ht="75" customHeight="1">
      <c r="A30" s="41" t="s">
        <v>271</v>
      </c>
      <c r="B30" s="43" t="s">
        <v>262</v>
      </c>
      <c r="C30" s="17" t="s">
        <v>289</v>
      </c>
      <c r="D30" s="43" t="s">
        <v>256</v>
      </c>
    </row>
    <row r="31" spans="1:4" ht="29.25" customHeight="1">
      <c r="A31" s="41"/>
      <c r="B31" s="43"/>
      <c r="C31" s="17" t="s">
        <v>272</v>
      </c>
      <c r="D31" s="43"/>
    </row>
    <row r="32" spans="1:4" ht="104.25" customHeight="1">
      <c r="A32" s="41"/>
      <c r="B32" s="43"/>
      <c r="C32" s="17" t="s">
        <v>290</v>
      </c>
      <c r="D32" s="43"/>
    </row>
    <row r="33" spans="1:4" ht="120" customHeight="1">
      <c r="A33" s="29" t="s">
        <v>6</v>
      </c>
      <c r="B33" s="43" t="s">
        <v>4</v>
      </c>
      <c r="C33" s="17" t="s">
        <v>291</v>
      </c>
      <c r="D33" s="17" t="s">
        <v>256</v>
      </c>
    </row>
    <row r="34" spans="1:4" ht="149.25" customHeight="1">
      <c r="A34" s="44"/>
      <c r="B34" s="43"/>
      <c r="C34" s="17" t="s">
        <v>292</v>
      </c>
      <c r="D34" s="17" t="s">
        <v>256</v>
      </c>
    </row>
    <row r="35" spans="1:4" ht="45" customHeight="1">
      <c r="A35" s="30"/>
      <c r="B35" s="43"/>
      <c r="C35" s="17" t="s">
        <v>293</v>
      </c>
      <c r="D35" s="17" t="s">
        <v>256</v>
      </c>
    </row>
    <row r="36" spans="1:4" ht="57.75" customHeight="1">
      <c r="A36" s="18" t="s">
        <v>273</v>
      </c>
      <c r="B36" s="16" t="s">
        <v>4</v>
      </c>
      <c r="C36" s="17" t="s">
        <v>259</v>
      </c>
      <c r="D36" s="17" t="s">
        <v>256</v>
      </c>
    </row>
    <row r="37" spans="1:4" s="21" customFormat="1" ht="24" customHeight="1">
      <c r="A37" s="20" t="s">
        <v>245</v>
      </c>
      <c r="B37" s="28" t="s">
        <v>246</v>
      </c>
      <c r="C37" s="28"/>
      <c r="D37" s="20"/>
    </row>
    <row r="38" spans="1:4" s="24" customFormat="1" ht="39.75" customHeight="1">
      <c r="A38" s="16">
        <v>1</v>
      </c>
      <c r="B38" s="22" t="s">
        <v>294</v>
      </c>
      <c r="C38" s="19" t="s">
        <v>295</v>
      </c>
      <c r="D38" s="23"/>
    </row>
    <row r="39" spans="1:4" s="26" customFormat="1" ht="24" customHeight="1">
      <c r="A39" s="16">
        <v>2</v>
      </c>
      <c r="B39" s="22" t="s">
        <v>251</v>
      </c>
      <c r="C39" s="25" t="s">
        <v>9</v>
      </c>
      <c r="D39" s="25"/>
    </row>
    <row r="40" spans="1:4" s="26" customFormat="1" ht="24" customHeight="1">
      <c r="A40" s="16">
        <v>3</v>
      </c>
      <c r="B40" s="22" t="s">
        <v>11</v>
      </c>
      <c r="C40" s="25" t="s">
        <v>9</v>
      </c>
      <c r="D40" s="25"/>
    </row>
  </sheetData>
  <mergeCells count="26">
    <mergeCell ref="B33:B35"/>
    <mergeCell ref="A33:A35"/>
    <mergeCell ref="A26:A28"/>
    <mergeCell ref="B27:B28"/>
    <mergeCell ref="D15:D16"/>
    <mergeCell ref="B23:B25"/>
    <mergeCell ref="D27:D28"/>
    <mergeCell ref="A30:A32"/>
    <mergeCell ref="B30:B32"/>
    <mergeCell ref="D30:D32"/>
    <mergeCell ref="B37:C37"/>
    <mergeCell ref="A21:A22"/>
    <mergeCell ref="B21:B22"/>
    <mergeCell ref="A1:B1"/>
    <mergeCell ref="A2:B2"/>
    <mergeCell ref="C1:D1"/>
    <mergeCell ref="C2:D2"/>
    <mergeCell ref="C3:D3"/>
    <mergeCell ref="A6:D6"/>
    <mergeCell ref="A7:B7"/>
    <mergeCell ref="A4:D4"/>
    <mergeCell ref="A5:D5"/>
    <mergeCell ref="A23:A25"/>
    <mergeCell ref="A10:A11"/>
    <mergeCell ref="A13:A14"/>
    <mergeCell ref="A15:A16"/>
  </mergeCells>
  <pageMargins left="0.55118110236220474" right="0.39370078740157483" top="0.31496062992125984" bottom="0.32" header="0.31496062992125984" footer="0.31496062992125984"/>
  <pageSetup paperSize="9" scale="74" fitToHeight="0" orientation="landscape" r:id="rId1"/>
  <rowBreaks count="1" manualBreakCount="1">
    <brk id="36"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50"/>
  <sheetViews>
    <sheetView workbookViewId="0">
      <pane xSplit="1" ySplit="3" topLeftCell="B68" activePane="bottomRight" state="frozen"/>
      <selection pane="topRight" activeCell="B1" sqref="B1"/>
      <selection pane="bottomLeft" activeCell="A4" sqref="A4"/>
      <selection pane="bottomRight" activeCell="B28" sqref="B28:B150"/>
    </sheetView>
  </sheetViews>
  <sheetFormatPr defaultRowHeight="14.25"/>
  <cols>
    <col min="1" max="1" width="6.375" style="3" customWidth="1"/>
    <col min="2" max="2" width="55.375" customWidth="1"/>
    <col min="3" max="3" width="16.875" customWidth="1"/>
    <col min="4" max="4" width="35.375" customWidth="1"/>
    <col min="5" max="5" width="18.375" customWidth="1"/>
    <col min="6" max="6" width="23.375" customWidth="1"/>
    <col min="8" max="8" width="27" customWidth="1"/>
  </cols>
  <sheetData>
    <row r="1" spans="1:6" ht="15">
      <c r="A1" s="45" t="s">
        <v>176</v>
      </c>
      <c r="B1" s="45"/>
      <c r="C1" s="45"/>
      <c r="D1" s="45"/>
      <c r="E1" s="45"/>
      <c r="F1" s="45"/>
    </row>
    <row r="2" spans="1:6" s="5" customFormat="1" ht="30">
      <c r="A2" s="4" t="s">
        <v>30</v>
      </c>
      <c r="B2" s="4" t="s">
        <v>31</v>
      </c>
      <c r="C2" s="4" t="s">
        <v>14</v>
      </c>
      <c r="D2" s="4" t="s">
        <v>32</v>
      </c>
      <c r="E2" s="4" t="s">
        <v>33</v>
      </c>
      <c r="F2" s="4" t="s">
        <v>238</v>
      </c>
    </row>
    <row r="3" spans="1:6" s="8" customFormat="1" ht="15">
      <c r="A3" s="7"/>
      <c r="B3" s="7" t="s">
        <v>170</v>
      </c>
      <c r="C3" s="7">
        <f>COUNTIF(C4:C150,"x")</f>
        <v>63</v>
      </c>
      <c r="D3" s="7">
        <f t="shared" ref="D3:F3" si="0">COUNTA(D4:D150)</f>
        <v>84</v>
      </c>
      <c r="E3" s="7">
        <f t="shared" si="0"/>
        <v>20</v>
      </c>
      <c r="F3" s="7">
        <f t="shared" si="0"/>
        <v>64</v>
      </c>
    </row>
    <row r="4" spans="1:6" hidden="1">
      <c r="A4" s="2">
        <v>1</v>
      </c>
      <c r="B4" s="1" t="s">
        <v>15</v>
      </c>
      <c r="C4" s="1" t="str">
        <f>IF(COUNTA(D4)=1,"","x")</f>
        <v/>
      </c>
      <c r="D4" s="1" t="s">
        <v>163</v>
      </c>
      <c r="E4" s="1" t="s">
        <v>28</v>
      </c>
      <c r="F4" s="1"/>
    </row>
    <row r="5" spans="1:6" hidden="1">
      <c r="A5" s="2">
        <v>2</v>
      </c>
      <c r="B5" s="1" t="s">
        <v>16</v>
      </c>
      <c r="C5" s="1" t="str">
        <f t="shared" ref="C5:C68" si="1">IF(COUNTA(D5)=1,"","x")</f>
        <v/>
      </c>
      <c r="D5" s="1" t="s">
        <v>239</v>
      </c>
      <c r="E5" s="1" t="s">
        <v>28</v>
      </c>
      <c r="F5" s="1"/>
    </row>
    <row r="6" spans="1:6" hidden="1">
      <c r="A6" s="2">
        <v>3</v>
      </c>
      <c r="B6" s="1" t="s">
        <v>17</v>
      </c>
      <c r="C6" s="1" t="str">
        <f t="shared" si="1"/>
        <v/>
      </c>
      <c r="D6" s="1" t="s">
        <v>242</v>
      </c>
      <c r="E6" s="1"/>
      <c r="F6" s="1" t="s">
        <v>28</v>
      </c>
    </row>
    <row r="7" spans="1:6" hidden="1">
      <c r="A7" s="2">
        <v>4</v>
      </c>
      <c r="B7" s="1" t="s">
        <v>27</v>
      </c>
      <c r="C7" s="1" t="str">
        <f t="shared" si="1"/>
        <v/>
      </c>
      <c r="D7" s="1" t="s">
        <v>164</v>
      </c>
      <c r="E7" s="1"/>
      <c r="F7" s="1" t="s">
        <v>28</v>
      </c>
    </row>
    <row r="8" spans="1:6" hidden="1">
      <c r="A8" s="2">
        <v>5</v>
      </c>
      <c r="B8" s="1" t="s">
        <v>3</v>
      </c>
      <c r="C8" s="1" t="str">
        <f t="shared" si="1"/>
        <v/>
      </c>
      <c r="D8" s="1" t="s">
        <v>165</v>
      </c>
      <c r="E8" s="1"/>
      <c r="F8" s="1" t="s">
        <v>28</v>
      </c>
    </row>
    <row r="9" spans="1:6" hidden="1">
      <c r="A9" s="2">
        <v>6</v>
      </c>
      <c r="B9" s="1" t="s">
        <v>7</v>
      </c>
      <c r="C9" s="1" t="str">
        <f t="shared" si="1"/>
        <v/>
      </c>
      <c r="D9" s="1" t="s">
        <v>166</v>
      </c>
      <c r="E9" s="1"/>
      <c r="F9" s="1" t="s">
        <v>28</v>
      </c>
    </row>
    <row r="10" spans="1:6" hidden="1">
      <c r="A10" s="2">
        <v>7</v>
      </c>
      <c r="B10" s="1" t="s">
        <v>8</v>
      </c>
      <c r="C10" s="1" t="str">
        <f t="shared" si="1"/>
        <v/>
      </c>
      <c r="D10" s="1" t="s">
        <v>167</v>
      </c>
      <c r="E10" s="1"/>
      <c r="F10" s="1" t="s">
        <v>28</v>
      </c>
    </row>
    <row r="11" spans="1:6" hidden="1">
      <c r="A11" s="2">
        <v>8</v>
      </c>
      <c r="B11" s="1" t="s">
        <v>10</v>
      </c>
      <c r="C11" s="1" t="str">
        <f t="shared" si="1"/>
        <v/>
      </c>
      <c r="D11" s="1" t="s">
        <v>168</v>
      </c>
      <c r="E11" s="1"/>
      <c r="F11" s="1" t="s">
        <v>28</v>
      </c>
    </row>
    <row r="12" spans="1:6" hidden="1">
      <c r="A12" s="2">
        <v>9</v>
      </c>
      <c r="B12" s="1" t="s">
        <v>11</v>
      </c>
      <c r="C12" s="1" t="str">
        <f t="shared" si="1"/>
        <v/>
      </c>
      <c r="D12" s="1" t="s">
        <v>171</v>
      </c>
      <c r="E12" s="1"/>
      <c r="F12" s="1" t="s">
        <v>28</v>
      </c>
    </row>
    <row r="13" spans="1:6" hidden="1">
      <c r="A13" s="2">
        <v>10</v>
      </c>
      <c r="B13" s="1" t="s">
        <v>173</v>
      </c>
      <c r="C13" s="1" t="str">
        <f t="shared" si="1"/>
        <v/>
      </c>
      <c r="D13" s="1" t="s">
        <v>172</v>
      </c>
      <c r="E13" s="1"/>
      <c r="F13" s="1" t="s">
        <v>28</v>
      </c>
    </row>
    <row r="14" spans="1:6" hidden="1">
      <c r="A14" s="2">
        <v>11</v>
      </c>
      <c r="B14" s="1" t="s">
        <v>12</v>
      </c>
      <c r="C14" s="1" t="str">
        <f t="shared" si="1"/>
        <v/>
      </c>
      <c r="D14" s="1" t="s">
        <v>241</v>
      </c>
      <c r="E14" s="1" t="s">
        <v>28</v>
      </c>
      <c r="F14" s="1"/>
    </row>
    <row r="15" spans="1:6" hidden="1">
      <c r="A15" s="2">
        <v>12</v>
      </c>
      <c r="B15" s="1" t="s">
        <v>13</v>
      </c>
      <c r="C15" s="1" t="str">
        <f t="shared" si="1"/>
        <v/>
      </c>
      <c r="D15" s="1" t="s">
        <v>240</v>
      </c>
      <c r="E15" s="1"/>
      <c r="F15" s="1" t="s">
        <v>28</v>
      </c>
    </row>
    <row r="16" spans="1:6" hidden="1">
      <c r="A16" s="2">
        <v>13</v>
      </c>
      <c r="B16" s="1" t="s">
        <v>4</v>
      </c>
      <c r="C16" s="1" t="str">
        <f t="shared" si="1"/>
        <v/>
      </c>
      <c r="D16" s="1" t="s">
        <v>169</v>
      </c>
      <c r="E16" s="1" t="s">
        <v>28</v>
      </c>
      <c r="F16" s="1"/>
    </row>
    <row r="17" spans="1:6">
      <c r="A17" s="2">
        <v>14</v>
      </c>
      <c r="B17" s="1" t="s">
        <v>18</v>
      </c>
      <c r="C17" s="1" t="str">
        <f t="shared" si="1"/>
        <v>x</v>
      </c>
      <c r="D17" s="1"/>
      <c r="E17" s="1"/>
      <c r="F17" s="1"/>
    </row>
    <row r="18" spans="1:6">
      <c r="A18" s="2">
        <v>15</v>
      </c>
      <c r="B18" s="1" t="s">
        <v>19</v>
      </c>
      <c r="C18" s="1" t="str">
        <f t="shared" si="1"/>
        <v>x</v>
      </c>
      <c r="D18" s="1"/>
      <c r="E18" s="1"/>
      <c r="F18" s="1"/>
    </row>
    <row r="19" spans="1:6" ht="15.75" customHeight="1">
      <c r="A19" s="2">
        <v>16</v>
      </c>
      <c r="B19" s="1" t="s">
        <v>29</v>
      </c>
      <c r="C19" s="1" t="str">
        <f t="shared" si="1"/>
        <v>x</v>
      </c>
      <c r="D19" s="1"/>
      <c r="E19" s="1"/>
      <c r="F19" s="1"/>
    </row>
    <row r="20" spans="1:6" ht="15.75" hidden="1" customHeight="1">
      <c r="A20" s="2">
        <v>17</v>
      </c>
      <c r="B20" s="1" t="s">
        <v>20</v>
      </c>
      <c r="C20" s="1" t="str">
        <f t="shared" si="1"/>
        <v/>
      </c>
      <c r="D20" s="1" t="s">
        <v>34</v>
      </c>
      <c r="E20" s="1" t="s">
        <v>28</v>
      </c>
      <c r="F20" s="1"/>
    </row>
    <row r="21" spans="1:6" ht="15.75" hidden="1" customHeight="1">
      <c r="A21" s="2">
        <v>18</v>
      </c>
      <c r="B21" s="1" t="s">
        <v>21</v>
      </c>
      <c r="C21" s="1" t="str">
        <f t="shared" si="1"/>
        <v/>
      </c>
      <c r="D21" s="1" t="s">
        <v>37</v>
      </c>
      <c r="E21" s="1" t="s">
        <v>28</v>
      </c>
      <c r="F21" s="1"/>
    </row>
    <row r="22" spans="1:6" hidden="1">
      <c r="A22" s="2">
        <v>19</v>
      </c>
      <c r="B22" s="1" t="s">
        <v>22</v>
      </c>
      <c r="C22" s="1" t="str">
        <f t="shared" si="1"/>
        <v/>
      </c>
      <c r="D22" s="1" t="s">
        <v>36</v>
      </c>
      <c r="E22" s="1"/>
      <c r="F22" s="1" t="s">
        <v>28</v>
      </c>
    </row>
    <row r="23" spans="1:6" ht="15.75" hidden="1" customHeight="1">
      <c r="A23" s="2">
        <v>20</v>
      </c>
      <c r="B23" s="1" t="s">
        <v>23</v>
      </c>
      <c r="C23" s="1" t="str">
        <f t="shared" si="1"/>
        <v/>
      </c>
      <c r="D23" s="1" t="s">
        <v>38</v>
      </c>
      <c r="E23" s="1" t="s">
        <v>28</v>
      </c>
      <c r="F23" s="1"/>
    </row>
    <row r="24" spans="1:6" ht="15.75" customHeight="1">
      <c r="A24" s="2">
        <v>21</v>
      </c>
      <c r="B24" s="1" t="s">
        <v>24</v>
      </c>
      <c r="C24" s="1" t="str">
        <f t="shared" si="1"/>
        <v>x</v>
      </c>
      <c r="D24" s="1"/>
      <c r="E24" s="1"/>
      <c r="F24" s="1"/>
    </row>
    <row r="25" spans="1:6" ht="15.75" hidden="1" customHeight="1">
      <c r="A25" s="2">
        <v>22</v>
      </c>
      <c r="B25" s="1" t="s">
        <v>25</v>
      </c>
      <c r="C25" s="1" t="str">
        <f t="shared" si="1"/>
        <v/>
      </c>
      <c r="D25" s="1" t="s">
        <v>244</v>
      </c>
      <c r="E25" s="1" t="s">
        <v>28</v>
      </c>
      <c r="F25" s="1"/>
    </row>
    <row r="26" spans="1:6" ht="15.75" hidden="1" customHeight="1">
      <c r="A26" s="2">
        <v>23</v>
      </c>
      <c r="B26" s="1" t="s">
        <v>26</v>
      </c>
      <c r="C26" s="1" t="str">
        <f t="shared" si="1"/>
        <v/>
      </c>
      <c r="D26" s="1" t="s">
        <v>35</v>
      </c>
      <c r="E26" s="1" t="s">
        <v>28</v>
      </c>
      <c r="F26" s="1"/>
    </row>
    <row r="27" spans="1:6" hidden="1">
      <c r="A27" s="2">
        <v>24</v>
      </c>
      <c r="B27" s="6" t="s">
        <v>94</v>
      </c>
      <c r="C27" s="1" t="str">
        <f t="shared" si="1"/>
        <v/>
      </c>
      <c r="D27" s="6" t="s">
        <v>174</v>
      </c>
      <c r="E27" s="6"/>
      <c r="F27" s="6" t="s">
        <v>28</v>
      </c>
    </row>
    <row r="28" spans="1:6">
      <c r="A28" s="2">
        <v>25</v>
      </c>
      <c r="B28" s="6" t="s">
        <v>113</v>
      </c>
      <c r="C28" s="1" t="str">
        <f t="shared" si="1"/>
        <v>x</v>
      </c>
      <c r="D28" s="6"/>
      <c r="E28" s="6"/>
      <c r="F28" s="6"/>
    </row>
    <row r="29" spans="1:6" hidden="1">
      <c r="A29" s="2">
        <v>26</v>
      </c>
      <c r="B29" s="6" t="s">
        <v>58</v>
      </c>
      <c r="C29" s="1" t="str">
        <f t="shared" si="1"/>
        <v/>
      </c>
      <c r="D29" s="6" t="s">
        <v>175</v>
      </c>
      <c r="E29" s="6"/>
      <c r="F29" s="6" t="s">
        <v>28</v>
      </c>
    </row>
    <row r="30" spans="1:6" hidden="1">
      <c r="A30" s="2">
        <v>27</v>
      </c>
      <c r="B30" s="6" t="s">
        <v>136</v>
      </c>
      <c r="C30" s="1" t="str">
        <f t="shared" si="1"/>
        <v/>
      </c>
      <c r="D30" s="6" t="s">
        <v>200</v>
      </c>
      <c r="E30" s="6"/>
      <c r="F30" s="6" t="s">
        <v>28</v>
      </c>
    </row>
    <row r="31" spans="1:6" hidden="1">
      <c r="A31" s="2">
        <v>28</v>
      </c>
      <c r="B31" s="6" t="s">
        <v>106</v>
      </c>
      <c r="C31" s="1" t="str">
        <f t="shared" si="1"/>
        <v/>
      </c>
      <c r="D31" s="6" t="s">
        <v>201</v>
      </c>
      <c r="E31" s="6"/>
      <c r="F31" s="6" t="s">
        <v>28</v>
      </c>
    </row>
    <row r="32" spans="1:6" hidden="1">
      <c r="A32" s="2">
        <v>29</v>
      </c>
      <c r="B32" s="6" t="s">
        <v>120</v>
      </c>
      <c r="C32" s="1" t="str">
        <f t="shared" si="1"/>
        <v/>
      </c>
      <c r="D32" s="6" t="s">
        <v>243</v>
      </c>
      <c r="E32" s="6"/>
      <c r="F32" s="6" t="s">
        <v>28</v>
      </c>
    </row>
    <row r="33" spans="1:6">
      <c r="A33" s="2">
        <v>30</v>
      </c>
      <c r="B33" s="6" t="s">
        <v>119</v>
      </c>
      <c r="C33" s="1" t="str">
        <f t="shared" si="1"/>
        <v>x</v>
      </c>
      <c r="D33" s="6"/>
      <c r="E33" s="6"/>
      <c r="F33" s="6"/>
    </row>
    <row r="34" spans="1:6">
      <c r="A34" s="2">
        <v>31</v>
      </c>
      <c r="B34" s="6" t="s">
        <v>126</v>
      </c>
      <c r="C34" s="1" t="str">
        <f t="shared" si="1"/>
        <v>x</v>
      </c>
      <c r="D34" s="6"/>
      <c r="E34" s="6"/>
      <c r="F34" s="6"/>
    </row>
    <row r="35" spans="1:6">
      <c r="A35" s="2">
        <v>32</v>
      </c>
      <c r="B35" s="6" t="s">
        <v>42</v>
      </c>
      <c r="C35" s="1" t="str">
        <f t="shared" si="1"/>
        <v>x</v>
      </c>
      <c r="D35" s="6"/>
      <c r="E35" s="6"/>
      <c r="F35" s="6"/>
    </row>
    <row r="36" spans="1:6" hidden="1">
      <c r="A36" s="2">
        <v>33</v>
      </c>
      <c r="B36" s="6" t="s">
        <v>75</v>
      </c>
      <c r="C36" s="1" t="str">
        <f t="shared" si="1"/>
        <v/>
      </c>
      <c r="D36" s="6" t="s">
        <v>202</v>
      </c>
      <c r="E36" s="6"/>
      <c r="F36" s="6" t="s">
        <v>28</v>
      </c>
    </row>
    <row r="37" spans="1:6">
      <c r="A37" s="2">
        <v>34</v>
      </c>
      <c r="B37" s="6" t="s">
        <v>61</v>
      </c>
      <c r="C37" s="1" t="str">
        <f t="shared" si="1"/>
        <v>x</v>
      </c>
      <c r="D37" s="6"/>
      <c r="E37" s="6"/>
      <c r="F37" s="6"/>
    </row>
    <row r="38" spans="1:6" hidden="1">
      <c r="A38" s="2">
        <v>35</v>
      </c>
      <c r="B38" s="6" t="s">
        <v>100</v>
      </c>
      <c r="C38" s="1" t="str">
        <f t="shared" si="1"/>
        <v/>
      </c>
      <c r="D38" s="6" t="s">
        <v>203</v>
      </c>
      <c r="E38" s="6"/>
      <c r="F38" s="6" t="s">
        <v>28</v>
      </c>
    </row>
    <row r="39" spans="1:6">
      <c r="A39" s="2">
        <v>36</v>
      </c>
      <c r="B39" s="6" t="s">
        <v>151</v>
      </c>
      <c r="C39" s="1" t="str">
        <f t="shared" si="1"/>
        <v>x</v>
      </c>
      <c r="D39" s="6"/>
      <c r="E39" s="6"/>
      <c r="F39" s="6"/>
    </row>
    <row r="40" spans="1:6">
      <c r="A40" s="2">
        <v>37</v>
      </c>
      <c r="B40" s="6" t="s">
        <v>43</v>
      </c>
      <c r="C40" s="1" t="str">
        <f t="shared" si="1"/>
        <v>x</v>
      </c>
      <c r="D40" s="6"/>
      <c r="E40" s="6"/>
      <c r="F40" s="6"/>
    </row>
    <row r="41" spans="1:6" hidden="1">
      <c r="A41" s="2">
        <v>38</v>
      </c>
      <c r="B41" s="6" t="s">
        <v>51</v>
      </c>
      <c r="C41" s="1" t="str">
        <f t="shared" si="1"/>
        <v/>
      </c>
      <c r="D41" s="6" t="s">
        <v>204</v>
      </c>
      <c r="E41" s="6" t="s">
        <v>28</v>
      </c>
      <c r="F41" s="6"/>
    </row>
    <row r="42" spans="1:6" hidden="1">
      <c r="A42" s="2">
        <v>39</v>
      </c>
      <c r="B42" s="6" t="s">
        <v>97</v>
      </c>
      <c r="C42" s="1" t="str">
        <f t="shared" si="1"/>
        <v/>
      </c>
      <c r="D42" s="6" t="s">
        <v>205</v>
      </c>
      <c r="E42" s="6"/>
      <c r="F42" s="6" t="s">
        <v>28</v>
      </c>
    </row>
    <row r="43" spans="1:6">
      <c r="A43" s="2">
        <v>40</v>
      </c>
      <c r="B43" s="6" t="s">
        <v>117</v>
      </c>
      <c r="C43" s="1" t="str">
        <f t="shared" si="1"/>
        <v>x</v>
      </c>
      <c r="D43" s="6"/>
      <c r="E43" s="6"/>
      <c r="F43" s="6"/>
    </row>
    <row r="44" spans="1:6" hidden="1">
      <c r="A44" s="2">
        <v>41</v>
      </c>
      <c r="B44" s="6" t="s">
        <v>81</v>
      </c>
      <c r="C44" s="1" t="str">
        <f t="shared" si="1"/>
        <v/>
      </c>
      <c r="D44" s="6" t="s">
        <v>206</v>
      </c>
      <c r="E44" s="6"/>
      <c r="F44" s="6" t="s">
        <v>28</v>
      </c>
    </row>
    <row r="45" spans="1:6" hidden="1">
      <c r="A45" s="2">
        <v>42</v>
      </c>
      <c r="B45" s="6" t="s">
        <v>83</v>
      </c>
      <c r="C45" s="1" t="str">
        <f t="shared" si="1"/>
        <v/>
      </c>
      <c r="D45" s="6" t="s">
        <v>207</v>
      </c>
      <c r="E45" s="6"/>
      <c r="F45" s="6" t="s">
        <v>28</v>
      </c>
    </row>
    <row r="46" spans="1:6" hidden="1">
      <c r="A46" s="2">
        <v>43</v>
      </c>
      <c r="B46" s="6" t="s">
        <v>123</v>
      </c>
      <c r="C46" s="1" t="str">
        <f t="shared" si="1"/>
        <v/>
      </c>
      <c r="D46" s="6" t="s">
        <v>208</v>
      </c>
      <c r="E46" s="6" t="s">
        <v>28</v>
      </c>
      <c r="F46" s="6"/>
    </row>
    <row r="47" spans="1:6">
      <c r="A47" s="2">
        <v>44</v>
      </c>
      <c r="B47" s="6" t="s">
        <v>105</v>
      </c>
      <c r="C47" s="1" t="str">
        <f t="shared" si="1"/>
        <v>x</v>
      </c>
      <c r="D47" s="6"/>
      <c r="E47" s="6"/>
      <c r="F47" s="6"/>
    </row>
    <row r="48" spans="1:6">
      <c r="A48" s="2">
        <v>45</v>
      </c>
      <c r="B48" s="6" t="s">
        <v>98</v>
      </c>
      <c r="C48" s="1" t="str">
        <f t="shared" si="1"/>
        <v>x</v>
      </c>
      <c r="D48" s="6"/>
      <c r="E48" s="6"/>
      <c r="F48" s="6"/>
    </row>
    <row r="49" spans="1:6">
      <c r="A49" s="2">
        <v>46</v>
      </c>
      <c r="B49" s="6" t="s">
        <v>153</v>
      </c>
      <c r="C49" s="1" t="str">
        <f t="shared" si="1"/>
        <v>x</v>
      </c>
      <c r="D49" s="6"/>
      <c r="E49" s="6"/>
      <c r="F49" s="6"/>
    </row>
    <row r="50" spans="1:6" hidden="1">
      <c r="A50" s="2">
        <v>47</v>
      </c>
      <c r="B50" s="6" t="s">
        <v>60</v>
      </c>
      <c r="C50" s="1" t="str">
        <f t="shared" si="1"/>
        <v/>
      </c>
      <c r="D50" s="6" t="s">
        <v>209</v>
      </c>
      <c r="E50" s="6"/>
      <c r="F50" s="6" t="s">
        <v>28</v>
      </c>
    </row>
    <row r="51" spans="1:6">
      <c r="A51" s="2">
        <v>48</v>
      </c>
      <c r="B51" s="6" t="s">
        <v>52</v>
      </c>
      <c r="C51" s="1" t="str">
        <f t="shared" si="1"/>
        <v>x</v>
      </c>
      <c r="D51" s="6"/>
      <c r="E51" s="6"/>
      <c r="F51" s="6"/>
    </row>
    <row r="52" spans="1:6" hidden="1">
      <c r="A52" s="2">
        <v>49</v>
      </c>
      <c r="B52" s="6" t="s">
        <v>134</v>
      </c>
      <c r="C52" s="1" t="str">
        <f t="shared" si="1"/>
        <v/>
      </c>
      <c r="D52" s="6" t="s">
        <v>177</v>
      </c>
      <c r="E52" s="6"/>
      <c r="F52" s="6" t="s">
        <v>28</v>
      </c>
    </row>
    <row r="53" spans="1:6">
      <c r="A53" s="2">
        <v>50</v>
      </c>
      <c r="B53" s="6" t="s">
        <v>131</v>
      </c>
      <c r="C53" s="1" t="str">
        <f t="shared" si="1"/>
        <v>x</v>
      </c>
      <c r="D53" s="6"/>
      <c r="E53" s="6"/>
      <c r="F53" s="6"/>
    </row>
    <row r="54" spans="1:6" hidden="1">
      <c r="A54" s="2">
        <v>51</v>
      </c>
      <c r="B54" s="6" t="s">
        <v>80</v>
      </c>
      <c r="C54" s="1" t="str">
        <f t="shared" si="1"/>
        <v/>
      </c>
      <c r="D54" s="6" t="s">
        <v>210</v>
      </c>
      <c r="E54" s="6"/>
      <c r="F54" s="6" t="s">
        <v>28</v>
      </c>
    </row>
    <row r="55" spans="1:6" hidden="1">
      <c r="A55" s="2">
        <v>52</v>
      </c>
      <c r="B55" s="6" t="s">
        <v>46</v>
      </c>
      <c r="C55" s="1" t="str">
        <f t="shared" si="1"/>
        <v/>
      </c>
      <c r="D55" s="6" t="s">
        <v>178</v>
      </c>
      <c r="E55" s="6"/>
      <c r="F55" s="6" t="s">
        <v>28</v>
      </c>
    </row>
    <row r="56" spans="1:6" hidden="1">
      <c r="A56" s="2">
        <v>53</v>
      </c>
      <c r="B56" s="6" t="s">
        <v>121</v>
      </c>
      <c r="C56" s="1" t="str">
        <f t="shared" si="1"/>
        <v/>
      </c>
      <c r="D56" s="6" t="s">
        <v>211</v>
      </c>
      <c r="E56" s="6"/>
      <c r="F56" s="6" t="s">
        <v>28</v>
      </c>
    </row>
    <row r="57" spans="1:6">
      <c r="A57" s="2">
        <v>54</v>
      </c>
      <c r="B57" s="6" t="s">
        <v>145</v>
      </c>
      <c r="C57" s="1" t="str">
        <f t="shared" si="1"/>
        <v>x</v>
      </c>
      <c r="D57" s="6"/>
      <c r="E57" s="6"/>
      <c r="F57" s="6"/>
    </row>
    <row r="58" spans="1:6">
      <c r="A58" s="2">
        <v>55</v>
      </c>
      <c r="B58" s="6" t="s">
        <v>64</v>
      </c>
      <c r="C58" s="1" t="str">
        <f t="shared" si="1"/>
        <v>x</v>
      </c>
      <c r="D58" s="6"/>
      <c r="E58" s="6"/>
      <c r="F58" s="6"/>
    </row>
    <row r="59" spans="1:6" hidden="1">
      <c r="A59" s="2">
        <v>56</v>
      </c>
      <c r="B59" s="6" t="s">
        <v>53</v>
      </c>
      <c r="C59" s="1" t="str">
        <f t="shared" si="1"/>
        <v/>
      </c>
      <c r="D59" s="6" t="s">
        <v>212</v>
      </c>
      <c r="E59" s="6"/>
      <c r="F59" s="6" t="s">
        <v>28</v>
      </c>
    </row>
    <row r="60" spans="1:6">
      <c r="A60" s="2">
        <v>57</v>
      </c>
      <c r="B60" s="6" t="s">
        <v>144</v>
      </c>
      <c r="C60" s="1" t="str">
        <f t="shared" si="1"/>
        <v>x</v>
      </c>
      <c r="D60" s="6"/>
      <c r="E60" s="6"/>
      <c r="F60" s="6"/>
    </row>
    <row r="61" spans="1:6" hidden="1">
      <c r="A61" s="2">
        <v>58</v>
      </c>
      <c r="B61" s="6" t="s">
        <v>55</v>
      </c>
      <c r="C61" s="1" t="str">
        <f t="shared" si="1"/>
        <v/>
      </c>
      <c r="D61" s="6" t="s">
        <v>213</v>
      </c>
      <c r="E61" s="6"/>
      <c r="F61" s="6" t="s">
        <v>28</v>
      </c>
    </row>
    <row r="62" spans="1:6" hidden="1">
      <c r="A62" s="2">
        <v>59</v>
      </c>
      <c r="B62" s="6" t="s">
        <v>90</v>
      </c>
      <c r="C62" s="1" t="str">
        <f t="shared" si="1"/>
        <v/>
      </c>
      <c r="D62" s="6" t="s">
        <v>214</v>
      </c>
      <c r="E62" s="6"/>
      <c r="F62" s="6" t="s">
        <v>28</v>
      </c>
    </row>
    <row r="63" spans="1:6" hidden="1">
      <c r="A63" s="2">
        <v>60</v>
      </c>
      <c r="B63" s="6" t="s">
        <v>142</v>
      </c>
      <c r="C63" s="1" t="str">
        <f t="shared" si="1"/>
        <v/>
      </c>
      <c r="D63" s="6" t="s">
        <v>179</v>
      </c>
      <c r="E63" s="6"/>
      <c r="F63" s="6" t="s">
        <v>28</v>
      </c>
    </row>
    <row r="64" spans="1:6" hidden="1">
      <c r="A64" s="2">
        <v>61</v>
      </c>
      <c r="B64" s="6" t="s">
        <v>109</v>
      </c>
      <c r="C64" s="1" t="str">
        <f t="shared" si="1"/>
        <v/>
      </c>
      <c r="D64" s="6" t="s">
        <v>180</v>
      </c>
      <c r="E64" s="6"/>
      <c r="F64" s="6" t="s">
        <v>28</v>
      </c>
    </row>
    <row r="65" spans="1:6">
      <c r="A65" s="2">
        <v>62</v>
      </c>
      <c r="B65" s="6" t="s">
        <v>40</v>
      </c>
      <c r="C65" s="1" t="str">
        <f t="shared" si="1"/>
        <v>x</v>
      </c>
      <c r="D65" s="6"/>
      <c r="E65" s="6"/>
      <c r="F65" s="6"/>
    </row>
    <row r="66" spans="1:6">
      <c r="A66" s="2">
        <v>63</v>
      </c>
      <c r="B66" s="6" t="s">
        <v>118</v>
      </c>
      <c r="C66" s="1" t="str">
        <f t="shared" si="1"/>
        <v>x</v>
      </c>
      <c r="D66" s="6"/>
      <c r="E66" s="6"/>
      <c r="F66" s="6"/>
    </row>
    <row r="67" spans="1:6">
      <c r="A67" s="2">
        <v>64</v>
      </c>
      <c r="B67" s="6" t="s">
        <v>112</v>
      </c>
      <c r="C67" s="1" t="str">
        <f t="shared" si="1"/>
        <v>x</v>
      </c>
      <c r="D67" s="6"/>
      <c r="E67" s="6"/>
      <c r="F67" s="6"/>
    </row>
    <row r="68" spans="1:6">
      <c r="A68" s="2">
        <v>65</v>
      </c>
      <c r="B68" s="6" t="s">
        <v>82</v>
      </c>
      <c r="C68" s="1" t="str">
        <f t="shared" si="1"/>
        <v>x</v>
      </c>
      <c r="D68" s="6"/>
      <c r="E68" s="6"/>
      <c r="F68" s="6"/>
    </row>
    <row r="69" spans="1:6" hidden="1">
      <c r="A69" s="2">
        <v>66</v>
      </c>
      <c r="B69" s="6" t="s">
        <v>86</v>
      </c>
      <c r="C69" s="1" t="str">
        <f t="shared" ref="C69:C132" si="2">IF(COUNTA(D69)=1,"","x")</f>
        <v/>
      </c>
      <c r="D69" s="6" t="s">
        <v>215</v>
      </c>
      <c r="E69" s="6"/>
      <c r="F69" s="6" t="s">
        <v>28</v>
      </c>
    </row>
    <row r="70" spans="1:6">
      <c r="A70" s="2">
        <v>67</v>
      </c>
      <c r="B70" s="6" t="s">
        <v>99</v>
      </c>
      <c r="C70" s="1" t="str">
        <f t="shared" si="2"/>
        <v>x</v>
      </c>
      <c r="D70" s="6"/>
      <c r="E70" s="6"/>
      <c r="F70" s="6"/>
    </row>
    <row r="71" spans="1:6">
      <c r="A71" s="2">
        <v>68</v>
      </c>
      <c r="B71" s="6" t="s">
        <v>69</v>
      </c>
      <c r="C71" s="1" t="str">
        <f t="shared" si="2"/>
        <v>x</v>
      </c>
      <c r="D71" s="6"/>
      <c r="E71" s="6"/>
      <c r="F71" s="6"/>
    </row>
    <row r="72" spans="1:6">
      <c r="A72" s="2">
        <v>69</v>
      </c>
      <c r="B72" s="6" t="s">
        <v>96</v>
      </c>
      <c r="C72" s="1" t="str">
        <f t="shared" si="2"/>
        <v>x</v>
      </c>
      <c r="D72" s="6"/>
      <c r="E72" s="6"/>
      <c r="F72" s="6"/>
    </row>
    <row r="73" spans="1:6" hidden="1">
      <c r="A73" s="2">
        <v>70</v>
      </c>
      <c r="B73" s="6" t="s">
        <v>89</v>
      </c>
      <c r="C73" s="1" t="str">
        <f t="shared" si="2"/>
        <v/>
      </c>
      <c r="D73" s="6" t="s">
        <v>181</v>
      </c>
      <c r="E73" s="6" t="s">
        <v>28</v>
      </c>
      <c r="F73" s="6"/>
    </row>
    <row r="74" spans="1:6" hidden="1">
      <c r="A74" s="2">
        <v>71</v>
      </c>
      <c r="B74" s="6" t="s">
        <v>107</v>
      </c>
      <c r="C74" s="1" t="str">
        <f t="shared" si="2"/>
        <v/>
      </c>
      <c r="D74" s="6" t="s">
        <v>182</v>
      </c>
      <c r="E74" s="6"/>
      <c r="F74" s="6" t="s">
        <v>28</v>
      </c>
    </row>
    <row r="75" spans="1:6">
      <c r="A75" s="2">
        <v>72</v>
      </c>
      <c r="B75" s="6" t="s">
        <v>41</v>
      </c>
      <c r="C75" s="1" t="str">
        <f t="shared" si="2"/>
        <v>x</v>
      </c>
      <c r="D75" s="6"/>
      <c r="E75" s="6"/>
      <c r="F75" s="6"/>
    </row>
    <row r="76" spans="1:6" hidden="1">
      <c r="A76" s="2">
        <v>73</v>
      </c>
      <c r="B76" s="6" t="s">
        <v>146</v>
      </c>
      <c r="C76" s="1" t="str">
        <f t="shared" si="2"/>
        <v/>
      </c>
      <c r="D76" s="6" t="s">
        <v>216</v>
      </c>
      <c r="E76" s="6"/>
      <c r="F76" s="6" t="s">
        <v>28</v>
      </c>
    </row>
    <row r="77" spans="1:6">
      <c r="A77" s="2">
        <v>74</v>
      </c>
      <c r="B77" s="6" t="s">
        <v>147</v>
      </c>
      <c r="C77" s="1" t="str">
        <f t="shared" si="2"/>
        <v>x</v>
      </c>
      <c r="D77" s="6"/>
      <c r="E77" s="6"/>
      <c r="F77" s="6"/>
    </row>
    <row r="78" spans="1:6">
      <c r="A78" s="2">
        <v>75</v>
      </c>
      <c r="B78" s="6" t="s">
        <v>73</v>
      </c>
      <c r="C78" s="1" t="str">
        <f t="shared" si="2"/>
        <v>x</v>
      </c>
      <c r="D78" s="6"/>
      <c r="E78" s="6"/>
      <c r="F78" s="6"/>
    </row>
    <row r="79" spans="1:6">
      <c r="A79" s="2">
        <v>76</v>
      </c>
      <c r="B79" s="6" t="s">
        <v>47</v>
      </c>
      <c r="C79" s="1" t="str">
        <f t="shared" si="2"/>
        <v>x</v>
      </c>
      <c r="D79" s="6"/>
      <c r="E79" s="6"/>
      <c r="F79" s="6"/>
    </row>
    <row r="80" spans="1:6" hidden="1">
      <c r="A80" s="2">
        <v>77</v>
      </c>
      <c r="B80" s="6" t="s">
        <v>140</v>
      </c>
      <c r="C80" s="1" t="str">
        <f t="shared" si="2"/>
        <v/>
      </c>
      <c r="D80" s="6" t="s">
        <v>217</v>
      </c>
      <c r="E80" s="6"/>
      <c r="F80" s="6" t="s">
        <v>28</v>
      </c>
    </row>
    <row r="81" spans="1:6">
      <c r="A81" s="2">
        <v>78</v>
      </c>
      <c r="B81" s="6" t="s">
        <v>132</v>
      </c>
      <c r="C81" s="1" t="str">
        <f t="shared" si="2"/>
        <v>x</v>
      </c>
      <c r="D81" s="6"/>
      <c r="E81" s="6"/>
      <c r="F81" s="6"/>
    </row>
    <row r="82" spans="1:6">
      <c r="A82" s="2">
        <v>79</v>
      </c>
      <c r="B82" s="6" t="s">
        <v>91</v>
      </c>
      <c r="C82" s="1" t="str">
        <f t="shared" si="2"/>
        <v>x</v>
      </c>
      <c r="D82" s="6"/>
      <c r="E82" s="6"/>
      <c r="F82" s="6"/>
    </row>
    <row r="83" spans="1:6">
      <c r="A83" s="2">
        <v>80</v>
      </c>
      <c r="B83" s="6" t="s">
        <v>101</v>
      </c>
      <c r="C83" s="1" t="str">
        <f t="shared" si="2"/>
        <v>x</v>
      </c>
      <c r="D83" s="6"/>
      <c r="E83" s="6"/>
      <c r="F83" s="6"/>
    </row>
    <row r="84" spans="1:6" hidden="1">
      <c r="A84" s="2">
        <v>81</v>
      </c>
      <c r="B84" s="6" t="s">
        <v>108</v>
      </c>
      <c r="C84" s="1" t="str">
        <f t="shared" si="2"/>
        <v/>
      </c>
      <c r="D84" s="6" t="s">
        <v>218</v>
      </c>
      <c r="E84" s="6" t="s">
        <v>28</v>
      </c>
      <c r="F84" s="6"/>
    </row>
    <row r="85" spans="1:6">
      <c r="A85" s="2">
        <v>82</v>
      </c>
      <c r="B85" s="6" t="s">
        <v>152</v>
      </c>
      <c r="C85" s="1" t="str">
        <f t="shared" si="2"/>
        <v>x</v>
      </c>
      <c r="D85" s="6"/>
      <c r="E85" s="6"/>
      <c r="F85" s="6"/>
    </row>
    <row r="86" spans="1:6">
      <c r="A86" s="2">
        <v>83</v>
      </c>
      <c r="B86" s="6" t="s">
        <v>71</v>
      </c>
      <c r="C86" s="1" t="str">
        <f t="shared" si="2"/>
        <v>x</v>
      </c>
      <c r="D86" s="6"/>
      <c r="E86" s="6"/>
      <c r="F86" s="6"/>
    </row>
    <row r="87" spans="1:6">
      <c r="A87" s="2">
        <v>84</v>
      </c>
      <c r="B87" s="6" t="s">
        <v>139</v>
      </c>
      <c r="C87" s="1" t="str">
        <f t="shared" si="2"/>
        <v>x</v>
      </c>
      <c r="D87" s="6"/>
      <c r="E87" s="6"/>
      <c r="F87" s="6"/>
    </row>
    <row r="88" spans="1:6">
      <c r="A88" s="2">
        <v>85</v>
      </c>
      <c r="B88" s="6" t="s">
        <v>137</v>
      </c>
      <c r="C88" s="1" t="str">
        <f t="shared" si="2"/>
        <v>x</v>
      </c>
      <c r="D88" s="6"/>
      <c r="E88" s="6"/>
      <c r="F88" s="6"/>
    </row>
    <row r="89" spans="1:6" hidden="1">
      <c r="A89" s="2">
        <v>86</v>
      </c>
      <c r="B89" s="6" t="s">
        <v>85</v>
      </c>
      <c r="C89" s="1" t="str">
        <f t="shared" si="2"/>
        <v/>
      </c>
      <c r="D89" s="6" t="s">
        <v>184</v>
      </c>
      <c r="E89" s="6"/>
      <c r="F89" s="6" t="s">
        <v>28</v>
      </c>
    </row>
    <row r="90" spans="1:6" hidden="1">
      <c r="A90" s="2">
        <v>87</v>
      </c>
      <c r="B90" s="6" t="s">
        <v>111</v>
      </c>
      <c r="C90" s="1" t="str">
        <f t="shared" si="2"/>
        <v/>
      </c>
      <c r="D90" s="6" t="s">
        <v>219</v>
      </c>
      <c r="E90" s="6" t="s">
        <v>28</v>
      </c>
      <c r="F90" s="6"/>
    </row>
    <row r="91" spans="1:6">
      <c r="A91" s="2">
        <v>88</v>
      </c>
      <c r="B91" s="6" t="s">
        <v>78</v>
      </c>
      <c r="C91" s="1" t="str">
        <f t="shared" si="2"/>
        <v>x</v>
      </c>
      <c r="D91" s="6"/>
      <c r="E91" s="6"/>
      <c r="F91" s="6"/>
    </row>
    <row r="92" spans="1:6" hidden="1">
      <c r="A92" s="2">
        <v>89</v>
      </c>
      <c r="B92" s="6" t="s">
        <v>59</v>
      </c>
      <c r="C92" s="1" t="str">
        <f t="shared" si="2"/>
        <v/>
      </c>
      <c r="D92" s="6" t="s">
        <v>220</v>
      </c>
      <c r="E92" s="6"/>
      <c r="F92" s="6" t="s">
        <v>28</v>
      </c>
    </row>
    <row r="93" spans="1:6" hidden="1">
      <c r="A93" s="2">
        <v>90</v>
      </c>
      <c r="B93" s="6" t="s">
        <v>102</v>
      </c>
      <c r="C93" s="1" t="str">
        <f t="shared" si="2"/>
        <v/>
      </c>
      <c r="D93" s="6" t="s">
        <v>185</v>
      </c>
      <c r="E93" s="6"/>
      <c r="F93" s="6" t="s">
        <v>28</v>
      </c>
    </row>
    <row r="94" spans="1:6">
      <c r="A94" s="2">
        <v>91</v>
      </c>
      <c r="B94" s="6" t="s">
        <v>128</v>
      </c>
      <c r="C94" s="1" t="str">
        <f t="shared" si="2"/>
        <v>x</v>
      </c>
      <c r="D94" s="6"/>
      <c r="E94" s="6"/>
      <c r="F94" s="6"/>
    </row>
    <row r="95" spans="1:6">
      <c r="A95" s="2">
        <v>92</v>
      </c>
      <c r="B95" s="6" t="s">
        <v>155</v>
      </c>
      <c r="C95" s="1" t="str">
        <f t="shared" si="2"/>
        <v>x</v>
      </c>
      <c r="D95" s="6"/>
      <c r="E95" s="6"/>
      <c r="F95" s="6"/>
    </row>
    <row r="96" spans="1:6">
      <c r="A96" s="2">
        <v>93</v>
      </c>
      <c r="B96" s="6" t="s">
        <v>84</v>
      </c>
      <c r="C96" s="1" t="str">
        <f t="shared" si="2"/>
        <v>x</v>
      </c>
      <c r="D96" s="6"/>
      <c r="E96" s="6"/>
      <c r="F96" s="6"/>
    </row>
    <row r="97" spans="1:6" hidden="1">
      <c r="A97" s="2">
        <v>94</v>
      </c>
      <c r="B97" s="6" t="s">
        <v>74</v>
      </c>
      <c r="C97" s="1" t="str">
        <f t="shared" si="2"/>
        <v/>
      </c>
      <c r="D97" s="6" t="s">
        <v>186</v>
      </c>
      <c r="E97" s="6"/>
      <c r="F97" s="6" t="s">
        <v>28</v>
      </c>
    </row>
    <row r="98" spans="1:6" hidden="1">
      <c r="A98" s="2">
        <v>95</v>
      </c>
      <c r="B98" s="6" t="s">
        <v>77</v>
      </c>
      <c r="C98" s="1" t="str">
        <f t="shared" si="2"/>
        <v/>
      </c>
      <c r="D98" s="6" t="s">
        <v>225</v>
      </c>
      <c r="E98" s="6" t="s">
        <v>28</v>
      </c>
      <c r="F98" s="6"/>
    </row>
    <row r="99" spans="1:6" hidden="1">
      <c r="A99" s="2">
        <v>96</v>
      </c>
      <c r="B99" s="6" t="s">
        <v>88</v>
      </c>
      <c r="C99" s="1" t="str">
        <f t="shared" si="2"/>
        <v/>
      </c>
      <c r="D99" s="6" t="s">
        <v>187</v>
      </c>
      <c r="E99" s="6"/>
      <c r="F99" s="6" t="s">
        <v>28</v>
      </c>
    </row>
    <row r="100" spans="1:6" hidden="1">
      <c r="A100" s="2">
        <v>97</v>
      </c>
      <c r="B100" s="6" t="s">
        <v>87</v>
      </c>
      <c r="C100" s="1" t="str">
        <f t="shared" si="2"/>
        <v/>
      </c>
      <c r="D100" s="6" t="s">
        <v>226</v>
      </c>
      <c r="E100" s="6"/>
      <c r="F100" s="6" t="s">
        <v>28</v>
      </c>
    </row>
    <row r="101" spans="1:6" hidden="1">
      <c r="A101" s="2">
        <v>98</v>
      </c>
      <c r="B101" s="6" t="s">
        <v>92</v>
      </c>
      <c r="C101" s="1" t="str">
        <f t="shared" si="2"/>
        <v/>
      </c>
      <c r="D101" s="6" t="s">
        <v>188</v>
      </c>
      <c r="E101" s="6"/>
      <c r="F101" s="6" t="s">
        <v>28</v>
      </c>
    </row>
    <row r="102" spans="1:6">
      <c r="A102" s="2">
        <v>99</v>
      </c>
      <c r="B102" s="6" t="s">
        <v>50</v>
      </c>
      <c r="C102" s="1" t="str">
        <f t="shared" si="2"/>
        <v>x</v>
      </c>
      <c r="D102" s="6"/>
      <c r="E102" s="6"/>
      <c r="F102" s="6"/>
    </row>
    <row r="103" spans="1:6">
      <c r="A103" s="2">
        <v>100</v>
      </c>
      <c r="B103" s="6" t="s">
        <v>67</v>
      </c>
      <c r="C103" s="1" t="str">
        <f t="shared" si="2"/>
        <v>x</v>
      </c>
      <c r="D103" s="6"/>
      <c r="E103" s="6"/>
      <c r="F103" s="6"/>
    </row>
    <row r="104" spans="1:6" hidden="1">
      <c r="A104" s="2">
        <v>101</v>
      </c>
      <c r="B104" s="6" t="s">
        <v>48</v>
      </c>
      <c r="C104" s="1" t="str">
        <f t="shared" si="2"/>
        <v/>
      </c>
      <c r="D104" s="6" t="s">
        <v>227</v>
      </c>
      <c r="E104" s="6"/>
      <c r="F104" s="6" t="s">
        <v>28</v>
      </c>
    </row>
    <row r="105" spans="1:6" hidden="1">
      <c r="A105" s="2">
        <v>102</v>
      </c>
      <c r="B105" s="6" t="s">
        <v>116</v>
      </c>
      <c r="C105" s="1" t="str">
        <f t="shared" si="2"/>
        <v/>
      </c>
      <c r="D105" s="6" t="s">
        <v>228</v>
      </c>
      <c r="E105" s="6"/>
      <c r="F105" s="6" t="s">
        <v>28</v>
      </c>
    </row>
    <row r="106" spans="1:6" hidden="1">
      <c r="A106" s="2">
        <v>103</v>
      </c>
      <c r="B106" s="6" t="s">
        <v>133</v>
      </c>
      <c r="C106" s="1" t="str">
        <f t="shared" si="2"/>
        <v/>
      </c>
      <c r="D106" s="6" t="s">
        <v>190</v>
      </c>
      <c r="E106" s="6" t="s">
        <v>28</v>
      </c>
      <c r="F106" s="6"/>
    </row>
    <row r="107" spans="1:6" hidden="1">
      <c r="A107" s="2">
        <v>104</v>
      </c>
      <c r="B107" s="6" t="s">
        <v>76</v>
      </c>
      <c r="C107" s="1" t="str">
        <f t="shared" si="2"/>
        <v/>
      </c>
      <c r="D107" s="6" t="s">
        <v>191</v>
      </c>
      <c r="E107" s="6"/>
      <c r="F107" s="6" t="s">
        <v>28</v>
      </c>
    </row>
    <row r="108" spans="1:6">
      <c r="A108" s="2">
        <v>105</v>
      </c>
      <c r="B108" s="6" t="s">
        <v>72</v>
      </c>
      <c r="C108" s="1" t="str">
        <f t="shared" si="2"/>
        <v>x</v>
      </c>
      <c r="D108" s="6"/>
      <c r="E108" s="6"/>
      <c r="F108" s="6"/>
    </row>
    <row r="109" spans="1:6" hidden="1">
      <c r="A109" s="2">
        <v>106</v>
      </c>
      <c r="B109" s="6" t="s">
        <v>129</v>
      </c>
      <c r="C109" s="1" t="str">
        <f t="shared" si="2"/>
        <v/>
      </c>
      <c r="D109" s="6" t="s">
        <v>229</v>
      </c>
      <c r="E109" s="6"/>
      <c r="F109" s="6" t="s">
        <v>28</v>
      </c>
    </row>
    <row r="110" spans="1:6" hidden="1">
      <c r="A110" s="2">
        <v>107</v>
      </c>
      <c r="B110" s="6" t="s">
        <v>154</v>
      </c>
      <c r="C110" s="1" t="str">
        <f t="shared" si="2"/>
        <v/>
      </c>
      <c r="D110" s="6" t="s">
        <v>230</v>
      </c>
      <c r="E110" s="6"/>
      <c r="F110" s="6" t="s">
        <v>28</v>
      </c>
    </row>
    <row r="111" spans="1:6">
      <c r="A111" s="2">
        <v>108</v>
      </c>
      <c r="B111" s="6" t="s">
        <v>124</v>
      </c>
      <c r="C111" s="1" t="str">
        <f t="shared" si="2"/>
        <v>x</v>
      </c>
      <c r="D111" s="6"/>
      <c r="E111" s="6"/>
      <c r="F111" s="6"/>
    </row>
    <row r="112" spans="1:6" hidden="1">
      <c r="A112" s="2">
        <v>109</v>
      </c>
      <c r="B112" s="6" t="s">
        <v>149</v>
      </c>
      <c r="C112" s="1" t="str">
        <f t="shared" si="2"/>
        <v/>
      </c>
      <c r="D112" s="6" t="s">
        <v>231</v>
      </c>
      <c r="E112" s="6"/>
      <c r="F112" s="6" t="s">
        <v>28</v>
      </c>
    </row>
    <row r="113" spans="1:6">
      <c r="A113" s="2">
        <v>110</v>
      </c>
      <c r="B113" s="6" t="s">
        <v>103</v>
      </c>
      <c r="C113" s="1" t="str">
        <f t="shared" si="2"/>
        <v>x</v>
      </c>
      <c r="D113" s="6"/>
      <c r="E113" s="6"/>
      <c r="F113" s="6"/>
    </row>
    <row r="114" spans="1:6">
      <c r="A114" s="2">
        <v>111</v>
      </c>
      <c r="B114" s="6" t="s">
        <v>66</v>
      </c>
      <c r="C114" s="1" t="str">
        <f t="shared" si="2"/>
        <v>x</v>
      </c>
      <c r="D114" s="6"/>
      <c r="E114" s="6"/>
      <c r="F114" s="6"/>
    </row>
    <row r="115" spans="1:6">
      <c r="A115" s="2">
        <v>112</v>
      </c>
      <c r="B115" s="6" t="s">
        <v>63</v>
      </c>
      <c r="C115" s="1" t="str">
        <f t="shared" si="2"/>
        <v>x</v>
      </c>
      <c r="D115" s="6"/>
      <c r="E115" s="6"/>
      <c r="F115" s="6"/>
    </row>
    <row r="116" spans="1:6">
      <c r="A116" s="2">
        <v>113</v>
      </c>
      <c r="B116" s="6" t="s">
        <v>62</v>
      </c>
      <c r="C116" s="1" t="str">
        <f t="shared" si="2"/>
        <v>x</v>
      </c>
      <c r="D116" s="6"/>
      <c r="E116" s="6"/>
      <c r="F116" s="6"/>
    </row>
    <row r="117" spans="1:6" hidden="1">
      <c r="A117" s="2">
        <v>114</v>
      </c>
      <c r="B117" s="6" t="s">
        <v>135</v>
      </c>
      <c r="C117" s="1" t="str">
        <f t="shared" si="2"/>
        <v/>
      </c>
      <c r="D117" s="6" t="s">
        <v>192</v>
      </c>
      <c r="E117" s="6"/>
      <c r="F117" s="6" t="s">
        <v>28</v>
      </c>
    </row>
    <row r="118" spans="1:6">
      <c r="A118" s="2">
        <v>115</v>
      </c>
      <c r="B118" s="6" t="s">
        <v>110</v>
      </c>
      <c r="C118" s="1" t="str">
        <f t="shared" si="2"/>
        <v>x</v>
      </c>
      <c r="D118" s="6"/>
      <c r="E118" s="6"/>
      <c r="F118" s="6"/>
    </row>
    <row r="119" spans="1:6">
      <c r="A119" s="2">
        <v>116</v>
      </c>
      <c r="B119" s="6" t="s">
        <v>93</v>
      </c>
      <c r="C119" s="1" t="str">
        <f t="shared" si="2"/>
        <v>x</v>
      </c>
      <c r="D119" s="6"/>
      <c r="E119" s="6"/>
      <c r="F119" s="6"/>
    </row>
    <row r="120" spans="1:6" hidden="1">
      <c r="A120" s="2">
        <v>117</v>
      </c>
      <c r="B120" s="6" t="s">
        <v>130</v>
      </c>
      <c r="C120" s="1" t="str">
        <f t="shared" si="2"/>
        <v/>
      </c>
      <c r="D120" s="6" t="s">
        <v>189</v>
      </c>
      <c r="E120" s="6"/>
      <c r="F120" s="6" t="s">
        <v>28</v>
      </c>
    </row>
    <row r="121" spans="1:6" hidden="1">
      <c r="A121" s="2">
        <v>118</v>
      </c>
      <c r="B121" s="6" t="s">
        <v>148</v>
      </c>
      <c r="C121" s="1" t="str">
        <f t="shared" si="2"/>
        <v/>
      </c>
      <c r="D121" s="6" t="s">
        <v>193</v>
      </c>
      <c r="E121" s="6" t="s">
        <v>28</v>
      </c>
      <c r="F121" s="6"/>
    </row>
    <row r="122" spans="1:6" hidden="1">
      <c r="A122" s="2">
        <v>119</v>
      </c>
      <c r="B122" s="6" t="s">
        <v>39</v>
      </c>
      <c r="C122" s="1" t="str">
        <f t="shared" si="2"/>
        <v/>
      </c>
      <c r="D122" s="6" t="s">
        <v>194</v>
      </c>
      <c r="E122" s="6"/>
      <c r="F122" s="6" t="s">
        <v>28</v>
      </c>
    </row>
    <row r="123" spans="1:6" hidden="1">
      <c r="A123" s="2">
        <v>120</v>
      </c>
      <c r="B123" s="6" t="s">
        <v>45</v>
      </c>
      <c r="C123" s="1" t="str">
        <f t="shared" si="2"/>
        <v/>
      </c>
      <c r="D123" s="6" t="s">
        <v>195</v>
      </c>
      <c r="E123" s="6"/>
      <c r="F123" s="6" t="s">
        <v>28</v>
      </c>
    </row>
    <row r="124" spans="1:6" hidden="1">
      <c r="A124" s="2">
        <v>121</v>
      </c>
      <c r="B124" s="6" t="s">
        <v>150</v>
      </c>
      <c r="C124" s="1" t="str">
        <f t="shared" si="2"/>
        <v/>
      </c>
      <c r="D124" s="6" t="s">
        <v>196</v>
      </c>
      <c r="E124" s="6" t="s">
        <v>28</v>
      </c>
      <c r="F124" s="6"/>
    </row>
    <row r="125" spans="1:6" hidden="1">
      <c r="A125" s="2">
        <v>122</v>
      </c>
      <c r="B125" s="6" t="s">
        <v>54</v>
      </c>
      <c r="C125" s="1" t="str">
        <f t="shared" si="2"/>
        <v/>
      </c>
      <c r="D125" s="6" t="s">
        <v>232</v>
      </c>
      <c r="E125" s="6"/>
      <c r="F125" s="6" t="s">
        <v>28</v>
      </c>
    </row>
    <row r="126" spans="1:6">
      <c r="A126" s="2">
        <v>123</v>
      </c>
      <c r="B126" s="6" t="s">
        <v>143</v>
      </c>
      <c r="C126" s="1" t="str">
        <f t="shared" si="2"/>
        <v>x</v>
      </c>
      <c r="D126" s="6"/>
      <c r="E126" s="6"/>
      <c r="F126" s="6"/>
    </row>
    <row r="127" spans="1:6" hidden="1">
      <c r="A127" s="2">
        <v>124</v>
      </c>
      <c r="B127" s="6" t="s">
        <v>65</v>
      </c>
      <c r="C127" s="1" t="str">
        <f t="shared" si="2"/>
        <v/>
      </c>
      <c r="D127" s="6" t="s">
        <v>206</v>
      </c>
      <c r="E127" s="6"/>
      <c r="F127" s="6" t="s">
        <v>28</v>
      </c>
    </row>
    <row r="128" spans="1:6">
      <c r="A128" s="2">
        <v>125</v>
      </c>
      <c r="B128" s="6" t="s">
        <v>141</v>
      </c>
      <c r="C128" s="1" t="str">
        <f t="shared" si="2"/>
        <v>x</v>
      </c>
      <c r="D128" s="6"/>
      <c r="E128" s="6"/>
      <c r="F128" s="6"/>
    </row>
    <row r="129" spans="1:6" hidden="1">
      <c r="A129" s="2">
        <v>126</v>
      </c>
      <c r="B129" s="6" t="s">
        <v>79</v>
      </c>
      <c r="C129" s="1" t="str">
        <f t="shared" si="2"/>
        <v/>
      </c>
      <c r="D129" s="6" t="s">
        <v>233</v>
      </c>
      <c r="E129" s="6"/>
      <c r="F129" s="6" t="s">
        <v>28</v>
      </c>
    </row>
    <row r="130" spans="1:6" hidden="1">
      <c r="A130" s="2">
        <v>127</v>
      </c>
      <c r="B130" s="6" t="s">
        <v>114</v>
      </c>
      <c r="C130" s="1" t="str">
        <f t="shared" si="2"/>
        <v/>
      </c>
      <c r="D130" s="6" t="s">
        <v>234</v>
      </c>
      <c r="E130" s="6" t="s">
        <v>28</v>
      </c>
      <c r="F130" s="6"/>
    </row>
    <row r="131" spans="1:6">
      <c r="A131" s="2">
        <v>128</v>
      </c>
      <c r="B131" s="6" t="s">
        <v>115</v>
      </c>
      <c r="C131" s="1" t="str">
        <f t="shared" si="2"/>
        <v>x</v>
      </c>
      <c r="D131" s="6"/>
      <c r="E131" s="6"/>
      <c r="F131" s="6"/>
    </row>
    <row r="132" spans="1:6">
      <c r="A132" s="2">
        <v>129</v>
      </c>
      <c r="B132" s="6" t="s">
        <v>122</v>
      </c>
      <c r="C132" s="1" t="str">
        <f t="shared" si="2"/>
        <v>x</v>
      </c>
      <c r="D132" s="6"/>
      <c r="E132" s="6"/>
      <c r="F132" s="6"/>
    </row>
    <row r="133" spans="1:6">
      <c r="A133" s="2">
        <v>130</v>
      </c>
      <c r="B133" s="6" t="s">
        <v>138</v>
      </c>
      <c r="C133" s="1" t="str">
        <f t="shared" ref="C133:C150" si="3">IF(COUNTA(D133)=1,"","x")</f>
        <v>x</v>
      </c>
      <c r="D133" s="6"/>
      <c r="E133" s="6"/>
      <c r="F133" s="6"/>
    </row>
    <row r="134" spans="1:6">
      <c r="A134" s="2">
        <v>131</v>
      </c>
      <c r="B134" s="6" t="s">
        <v>125</v>
      </c>
      <c r="C134" s="1" t="str">
        <f t="shared" si="3"/>
        <v>x</v>
      </c>
      <c r="D134" s="6"/>
      <c r="E134" s="6"/>
      <c r="F134" s="6"/>
    </row>
    <row r="135" spans="1:6">
      <c r="A135" s="2">
        <v>132</v>
      </c>
      <c r="B135" s="6" t="s">
        <v>68</v>
      </c>
      <c r="C135" s="1" t="str">
        <f t="shared" si="3"/>
        <v>x</v>
      </c>
      <c r="D135" s="6"/>
      <c r="E135" s="6"/>
      <c r="F135" s="6"/>
    </row>
    <row r="136" spans="1:6">
      <c r="A136" s="2">
        <v>133</v>
      </c>
      <c r="B136" s="6" t="s">
        <v>104</v>
      </c>
      <c r="C136" s="1" t="str">
        <f t="shared" si="3"/>
        <v>x</v>
      </c>
      <c r="D136" s="6"/>
      <c r="E136" s="6"/>
      <c r="F136" s="6"/>
    </row>
    <row r="137" spans="1:6" hidden="1">
      <c r="A137" s="2">
        <v>134</v>
      </c>
      <c r="B137" s="6" t="s">
        <v>44</v>
      </c>
      <c r="C137" s="1" t="str">
        <f t="shared" si="3"/>
        <v/>
      </c>
      <c r="D137" s="6" t="s">
        <v>235</v>
      </c>
      <c r="E137" s="6"/>
      <c r="F137" s="6" t="s">
        <v>28</v>
      </c>
    </row>
    <row r="138" spans="1:6" hidden="1">
      <c r="A138" s="2">
        <v>135</v>
      </c>
      <c r="B138" s="6" t="s">
        <v>49</v>
      </c>
      <c r="C138" s="1" t="str">
        <f t="shared" si="3"/>
        <v/>
      </c>
      <c r="D138" s="6" t="s">
        <v>198</v>
      </c>
      <c r="E138" s="6"/>
      <c r="F138" s="6" t="s">
        <v>28</v>
      </c>
    </row>
    <row r="139" spans="1:6" hidden="1">
      <c r="A139" s="2">
        <v>136</v>
      </c>
      <c r="B139" s="6" t="s">
        <v>95</v>
      </c>
      <c r="C139" s="1" t="str">
        <f t="shared" si="3"/>
        <v/>
      </c>
      <c r="D139" s="6" t="s">
        <v>236</v>
      </c>
      <c r="E139" s="6"/>
      <c r="F139" s="6" t="s">
        <v>28</v>
      </c>
    </row>
    <row r="140" spans="1:6" hidden="1">
      <c r="A140" s="2">
        <v>137</v>
      </c>
      <c r="B140" s="6" t="s">
        <v>56</v>
      </c>
      <c r="C140" s="1" t="str">
        <f t="shared" si="3"/>
        <v/>
      </c>
      <c r="D140" s="6" t="s">
        <v>197</v>
      </c>
      <c r="E140" s="6" t="s">
        <v>28</v>
      </c>
      <c r="F140" s="6"/>
    </row>
    <row r="141" spans="1:6" hidden="1">
      <c r="A141" s="2">
        <v>138</v>
      </c>
      <c r="B141" s="6" t="s">
        <v>57</v>
      </c>
      <c r="C141" s="1" t="str">
        <f t="shared" si="3"/>
        <v/>
      </c>
      <c r="D141" s="6" t="s">
        <v>199</v>
      </c>
      <c r="E141" s="6"/>
      <c r="F141" s="6" t="s">
        <v>28</v>
      </c>
    </row>
    <row r="142" spans="1:6">
      <c r="A142" s="2">
        <v>139</v>
      </c>
      <c r="B142" s="6" t="s">
        <v>70</v>
      </c>
      <c r="C142" s="1" t="str">
        <f t="shared" si="3"/>
        <v>x</v>
      </c>
      <c r="D142" s="6"/>
      <c r="E142" s="6"/>
      <c r="F142" s="6"/>
    </row>
    <row r="143" spans="1:6" hidden="1">
      <c r="A143" s="2">
        <v>140</v>
      </c>
      <c r="B143" s="6" t="s">
        <v>127</v>
      </c>
      <c r="C143" s="1" t="str">
        <f t="shared" si="3"/>
        <v/>
      </c>
      <c r="D143" s="6" t="s">
        <v>237</v>
      </c>
      <c r="E143" s="6"/>
      <c r="F143" s="6" t="s">
        <v>28</v>
      </c>
    </row>
    <row r="144" spans="1:6" hidden="1">
      <c r="A144" s="2">
        <v>141</v>
      </c>
      <c r="B144" s="6" t="s">
        <v>156</v>
      </c>
      <c r="C144" s="1" t="str">
        <f t="shared" si="3"/>
        <v/>
      </c>
      <c r="D144" s="6" t="s">
        <v>183</v>
      </c>
      <c r="E144" s="6"/>
      <c r="F144" s="6" t="s">
        <v>28</v>
      </c>
    </row>
    <row r="145" spans="1:6" hidden="1">
      <c r="A145" s="2">
        <v>142</v>
      </c>
      <c r="B145" s="6" t="s">
        <v>157</v>
      </c>
      <c r="C145" s="1" t="str">
        <f t="shared" si="3"/>
        <v/>
      </c>
      <c r="D145" s="6" t="s">
        <v>224</v>
      </c>
      <c r="E145" s="6"/>
      <c r="F145" s="6" t="s">
        <v>28</v>
      </c>
    </row>
    <row r="146" spans="1:6">
      <c r="A146" s="2">
        <v>143</v>
      </c>
      <c r="B146" s="6" t="s">
        <v>158</v>
      </c>
      <c r="C146" s="1" t="str">
        <f t="shared" si="3"/>
        <v>x</v>
      </c>
      <c r="D146" s="6"/>
      <c r="E146" s="6"/>
      <c r="F146" s="6"/>
    </row>
    <row r="147" spans="1:6" hidden="1">
      <c r="A147" s="2">
        <v>144</v>
      </c>
      <c r="B147" s="6" t="s">
        <v>159</v>
      </c>
      <c r="C147" s="1" t="str">
        <f t="shared" si="3"/>
        <v/>
      </c>
      <c r="D147" s="6" t="s">
        <v>221</v>
      </c>
      <c r="E147" s="6"/>
      <c r="F147" s="6" t="s">
        <v>28</v>
      </c>
    </row>
    <row r="148" spans="1:6" hidden="1">
      <c r="A148" s="2">
        <v>145</v>
      </c>
      <c r="B148" s="6" t="s">
        <v>160</v>
      </c>
      <c r="C148" s="1" t="str">
        <f t="shared" si="3"/>
        <v/>
      </c>
      <c r="D148" s="6" t="s">
        <v>222</v>
      </c>
      <c r="E148" s="6"/>
      <c r="F148" s="6" t="s">
        <v>28</v>
      </c>
    </row>
    <row r="149" spans="1:6" hidden="1">
      <c r="A149" s="2">
        <v>146</v>
      </c>
      <c r="B149" s="6" t="s">
        <v>161</v>
      </c>
      <c r="C149" s="1" t="str">
        <f t="shared" si="3"/>
        <v/>
      </c>
      <c r="D149" s="6" t="s">
        <v>223</v>
      </c>
      <c r="E149" s="6"/>
      <c r="F149" s="6" t="s">
        <v>28</v>
      </c>
    </row>
    <row r="150" spans="1:6">
      <c r="A150" s="2">
        <v>147</v>
      </c>
      <c r="B150" s="6" t="s">
        <v>162</v>
      </c>
      <c r="C150" s="1" t="str">
        <f t="shared" si="3"/>
        <v>x</v>
      </c>
      <c r="D150" s="6"/>
      <c r="E150" s="6"/>
      <c r="F150" s="6"/>
    </row>
  </sheetData>
  <autoFilter ref="A3:F150">
    <filterColumn colId="2">
      <customFilters>
        <customFilter operator="notEqual" val=" "/>
      </customFilters>
    </filterColumn>
  </autoFilter>
  <mergeCells count="1">
    <mergeCell ref="A1:F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Tổng hợp ý kiến</vt:lpstr>
      <vt:lpstr>Tổng hợp đơn vị</vt:lpstr>
      <vt:lpstr>'Tổng hợp ý kiến'!Print_Area</vt:lpstr>
      <vt:lpstr>'Tổng hợp ý kiến'!Print_Titles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Anh Tuấn</dc:creator>
  <cp:lastModifiedBy>nguyenhoahue</cp:lastModifiedBy>
  <cp:lastPrinted>2026-02-10T08:28:26Z</cp:lastPrinted>
  <dcterms:created xsi:type="dcterms:W3CDTF">2025-08-19T08:21:39Z</dcterms:created>
  <dcterms:modified xsi:type="dcterms:W3CDTF">2026-02-10T10:54:46Z</dcterms:modified>
</cp:coreProperties>
</file>